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File01ac01prd\agi\doctype\ARCHITECTURE\_Processus marchés de services\_Processus et doctypes\7 Réception et analyse des offres\"/>
    </mc:Choice>
  </mc:AlternateContent>
  <xr:revisionPtr revIDLastSave="0" documentId="13_ncr:1_{2A8481E6-823C-454C-96D3-9672B0720FF3}" xr6:coauthVersionLast="47" xr6:coauthVersionMax="47" xr10:uidLastSave="{00000000-0000-0000-0000-000000000000}"/>
  <bookViews>
    <workbookView xWindow="1152" yWindow="1152" windowWidth="16944" windowHeight="10140" firstSheet="1" activeTab="3" xr2:uid="{00000000-000D-0000-FFFF-FFFF00000000}"/>
  </bookViews>
  <sheets>
    <sheet name="INSTRUCTIONS" sheetId="50" r:id="rId1"/>
    <sheet name="Récap équipes" sheetId="57" r:id="rId2"/>
    <sheet name="Compo offres" sheetId="45" r:id="rId3"/>
    <sheet name="Fich indiv 01" sheetId="61" r:id="rId4"/>
    <sheet name="Compa données" sheetId="59" r:id="rId5"/>
    <sheet name="Compa estimatifs" sheetId="63" r:id="rId6"/>
    <sheet name="Compa Orient tech" sheetId="62" r:id="rId7"/>
    <sheet name="Trame jury" sheetId="49" r:id="rId8"/>
    <sheet name="Carnet" sheetId="60" r:id="rId9"/>
  </sheets>
  <definedNames>
    <definedName name="_xlnm._FilterDatabase" localSheetId="4" hidden="1">'Compa données'!#REF!</definedName>
    <definedName name="_xlnm._FilterDatabase" localSheetId="5" hidden="1">'Compa estimatifs'!#REF!</definedName>
    <definedName name="_xlnm._FilterDatabase" localSheetId="2" hidden="1">'Compo offres'!#REF!</definedName>
    <definedName name="_xlnm.Print_Titles" localSheetId="2">'Compo offres'!$A:$A</definedName>
    <definedName name="_xlnm.Print_Titles" localSheetId="7">'Trame jury'!$A:$C,'Trame jury'!$2:$4</definedName>
    <definedName name="_xlnm.Print_Area" localSheetId="4">'Compa données'!$C$1:$I$15</definedName>
    <definedName name="_xlnm.Print_Area" localSheetId="5">'Compa estimatifs'!$B$1:$H$11</definedName>
    <definedName name="_xlnm.Print_Area" localSheetId="6">'Compa Orient tech'!$A$2:$R$27</definedName>
    <definedName name="_xlnm.Print_Area" localSheetId="2">'Compo offres'!$A$1:$F$26</definedName>
    <definedName name="_xlnm.Print_Area" localSheetId="3">'Fich indiv 01'!$B$2:$K$114</definedName>
    <definedName name="_xlnm.Print_Area" localSheetId="0">INSTRUCTIONS!$A$2:$B$33</definedName>
    <definedName name="_xlnm.Print_Area" localSheetId="7">'Trame jury'!$A$2:$H$16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61" l="1"/>
  <c r="A24" i="60"/>
  <c r="E104" i="61" l="1"/>
  <c r="F103" i="61" l="1"/>
  <c r="F101" i="61"/>
  <c r="F100" i="61"/>
  <c r="F99" i="61"/>
  <c r="F98" i="61"/>
  <c r="F97" i="61"/>
  <c r="F96" i="61"/>
  <c r="F95" i="61"/>
  <c r="F104" i="61" s="1"/>
  <c r="I91" i="61"/>
  <c r="C91" i="61"/>
  <c r="L72" i="61"/>
  <c r="L66" i="61"/>
  <c r="L58" i="61"/>
  <c r="L47" i="61"/>
  <c r="I43" i="61"/>
  <c r="C43" i="61"/>
  <c r="I42" i="61"/>
  <c r="C42" i="61"/>
  <c r="I39" i="61"/>
  <c r="I24" i="61"/>
  <c r="I41" i="61" s="1"/>
  <c r="C24" i="61"/>
  <c r="C41" i="61" s="1"/>
  <c r="I23" i="61"/>
  <c r="C23" i="61"/>
  <c r="I22" i="61"/>
  <c r="C22" i="61"/>
  <c r="I21" i="61"/>
  <c r="C21" i="61"/>
  <c r="I15" i="61"/>
  <c r="C15" i="61"/>
  <c r="D90" i="61" l="1"/>
  <c r="D84" i="61"/>
  <c r="D91" i="61" s="1"/>
  <c r="D85" i="61"/>
  <c r="D86" i="61"/>
  <c r="J91" i="61"/>
  <c r="D88" i="61"/>
  <c r="F102" i="61"/>
  <c r="D87" i="61"/>
  <c r="D89" i="61"/>
  <c r="B52" i="60"/>
  <c r="B53" i="60"/>
  <c r="A54" i="60"/>
  <c r="B55" i="60"/>
  <c r="B56" i="60"/>
  <c r="A57" i="60"/>
  <c r="B58" i="60"/>
  <c r="B59" i="60"/>
  <c r="A60" i="60"/>
  <c r="B40" i="60"/>
  <c r="B41" i="60"/>
  <c r="A42" i="60"/>
  <c r="B43" i="60"/>
  <c r="B44" i="60"/>
  <c r="A45" i="60"/>
  <c r="B46" i="60"/>
  <c r="B47" i="60"/>
  <c r="A48" i="60"/>
  <c r="B28" i="60"/>
  <c r="B29" i="60"/>
  <c r="A30" i="60"/>
  <c r="B31" i="60"/>
  <c r="B32" i="60"/>
  <c r="A33" i="60"/>
  <c r="B34" i="60"/>
  <c r="B35" i="60"/>
  <c r="A36" i="60"/>
  <c r="B23" i="60"/>
  <c r="B22" i="60"/>
  <c r="A21" i="60"/>
  <c r="B20" i="60"/>
  <c r="B19" i="60"/>
  <c r="A18" i="60"/>
  <c r="B17" i="60"/>
  <c r="B16" i="60"/>
  <c r="F3" i="57" l="1"/>
  <c r="B50" i="60" s="1"/>
  <c r="E3" i="57"/>
  <c r="B38" i="60" s="1"/>
  <c r="D3" i="57"/>
  <c r="B26" i="60" s="1"/>
  <c r="C3" i="57"/>
  <c r="B14" i="60" s="1"/>
  <c r="B3" i="57"/>
  <c r="B2" i="60" s="1"/>
  <c r="H4" i="49"/>
  <c r="G4" i="49"/>
  <c r="F4" i="49"/>
  <c r="E4" i="49"/>
  <c r="D4" i="49"/>
  <c r="J39"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Cellule architecture</author>
  </authors>
  <commentList>
    <comment ref="A5" authorId="0" shapeId="0" xr:uid="{00000000-0006-0000-0200-000001000000}">
      <text>
        <r>
          <rPr>
            <b/>
            <sz val="9"/>
            <color indexed="81"/>
            <rFont val="Tahoma"/>
            <family val="2"/>
          </rPr>
          <t>Cellule architecture:</t>
        </r>
        <r>
          <rPr>
            <sz val="9"/>
            <color indexed="81"/>
            <rFont val="Tahoma"/>
            <family val="2"/>
          </rPr>
          <t xml:space="preserve">
Pour les candidats </t>
        </r>
        <r>
          <rPr>
            <b/>
            <u/>
            <sz val="9"/>
            <color indexed="81"/>
            <rFont val="Tahoma"/>
            <family val="2"/>
          </rPr>
          <t>belges:</t>
        </r>
        <r>
          <rPr>
            <sz val="9"/>
            <color indexed="81"/>
            <rFont val="Tahoma"/>
            <family val="2"/>
          </rPr>
          <t xml:space="preserve">
- la loi exige que les vérifications (télémarc)  dettes fiscales/sociales soient effectuées pour tous et dans les 20 jours suivant la réception des offres Demander faillite en même temps.
- les extraits de CJ des sociétés* peuvent être demandés par mail à CasierJudiciaire@just.fgov.be 
- (en cas de publicité européenne): il est suggéré de ne demander les extraits de casier judiciare des membres* de l'organe de gestion des sociétés qu'à l'attributaire pressenti (lauréat)
Pour les candidats </t>
        </r>
        <r>
          <rPr>
            <b/>
            <u/>
            <sz val="9"/>
            <color indexed="81"/>
            <rFont val="Tahoma"/>
            <family val="2"/>
          </rPr>
          <t>étrangers,</t>
        </r>
        <r>
          <rPr>
            <sz val="9"/>
            <color indexed="81"/>
            <rFont val="Tahoma"/>
            <family val="2"/>
          </rPr>
          <t xml:space="preserve"> il est suggéré de redemander les pièces* après le jury uniquement à l'attributaire pressenti (lauréat)
* nécessaire uniquement si les documents recus lors de la candidature datent de plus de 3 mois</t>
        </r>
      </text>
    </comment>
    <comment ref="B11" authorId="0" shapeId="0" xr:uid="{00000000-0006-0000-0200-000002000000}">
      <text>
        <r>
          <rPr>
            <b/>
            <sz val="9"/>
            <color indexed="81"/>
            <rFont val="Tahoma"/>
            <family val="2"/>
          </rPr>
          <t>Cellule architecture:</t>
        </r>
        <r>
          <rPr>
            <sz val="9"/>
            <color indexed="81"/>
            <rFont val="Tahoma"/>
            <family val="2"/>
          </rPr>
          <t xml:space="preserve">
Conserver la mention "Option exigée" uniquement si une option était exigée ds le CDC(voir point 3)</t>
        </r>
      </text>
    </comment>
    <comment ref="A20" authorId="0" shapeId="0" xr:uid="{D886232C-F9E7-424E-B602-6E68BA87141E}">
      <text>
        <r>
          <rPr>
            <b/>
            <sz val="9"/>
            <color indexed="81"/>
            <rFont val="Tahoma"/>
            <family val="2"/>
          </rPr>
          <t>Cellule architecture:</t>
        </r>
        <r>
          <rPr>
            <sz val="9"/>
            <color indexed="81"/>
            <rFont val="Tahoma"/>
            <family val="2"/>
          </rPr>
          <t xml:space="preserve">
En cas de seconde compétence </t>
        </r>
        <r>
          <rPr>
            <b/>
            <u/>
            <sz val="9"/>
            <color indexed="81"/>
            <rFont val="Tahoma"/>
            <family val="2"/>
          </rPr>
          <t xml:space="preserve">essentielle </t>
        </r>
        <r>
          <rPr>
            <sz val="9"/>
            <color indexed="81"/>
            <rFont val="Tahoma"/>
            <family val="2"/>
          </rPr>
          <t>prévue par le marché</t>
        </r>
      </text>
    </comment>
    <comment ref="A21" authorId="0" shapeId="0" xr:uid="{B44348D6-B0B9-4F7F-B3D0-FD9706B44CA4}">
      <text>
        <r>
          <rPr>
            <b/>
            <sz val="9"/>
            <color indexed="81"/>
            <rFont val="Tahoma"/>
            <family val="2"/>
          </rPr>
          <t>Cellule architecture:</t>
        </r>
        <r>
          <rPr>
            <sz val="9"/>
            <color indexed="81"/>
            <rFont val="Tahoma"/>
            <family val="2"/>
          </rPr>
          <t xml:space="preserve">
Si une intégration d'œuvre d'ar est prévue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Utilisateur Windows</author>
    <author>Cellule Architecture'</author>
  </authors>
  <commentList>
    <comment ref="B28" authorId="0" shapeId="0" xr:uid="{00000000-0006-0000-0300-000001000000}">
      <text>
        <r>
          <rPr>
            <b/>
            <sz val="9"/>
            <color indexed="81"/>
            <rFont val="Tahoma"/>
            <family val="2"/>
          </rPr>
          <t>Cellule Architecture:</t>
        </r>
        <r>
          <rPr>
            <sz val="9"/>
            <color indexed="81"/>
            <rFont val="Tahoma"/>
            <family val="2"/>
          </rPr>
          <t xml:space="preserve">
A adapter en fonction des compétences demandées spécifiquement pour ce marché.</t>
        </r>
      </text>
    </comment>
    <comment ref="C81" authorId="0" shapeId="0" xr:uid="{00000000-0006-0000-0300-000002000000}">
      <text>
        <r>
          <rPr>
            <b/>
            <sz val="9"/>
            <color indexed="81"/>
            <rFont val="Tahoma"/>
            <family val="2"/>
          </rPr>
          <t>Cellule Architecture:</t>
        </r>
        <r>
          <rPr>
            <sz val="9"/>
            <color indexed="81"/>
            <rFont val="Tahoma"/>
            <family val="2"/>
          </rPr>
          <t xml:space="preserve">
A compléter en fonction de l'estimation du Cahier des charges.</t>
        </r>
      </text>
    </comment>
    <comment ref="B83" authorId="1" shapeId="0" xr:uid="{00000000-0006-0000-0300-000003000000}">
      <text>
        <r>
          <rPr>
            <b/>
            <sz val="8"/>
            <color indexed="81"/>
            <rFont val="Tahoma"/>
            <family val="2"/>
          </rPr>
          <t>Cellule Architecture:</t>
        </r>
        <r>
          <rPr>
            <sz val="8"/>
            <color indexed="81"/>
            <rFont val="Tahoma"/>
            <family val="2"/>
          </rPr>
          <t xml:space="preserve">
A adapter en fonction des compétences demandées spécifiquement pour ce marché.</t>
        </r>
      </text>
    </comment>
    <comment ref="E104" authorId="0" shapeId="0" xr:uid="{00000000-0006-0000-0300-000004000000}">
      <text>
        <r>
          <rPr>
            <b/>
            <sz val="9"/>
            <color indexed="81"/>
            <rFont val="Tahoma"/>
            <family val="2"/>
          </rPr>
          <t>Cellule Architecture:</t>
        </r>
        <r>
          <rPr>
            <sz val="9"/>
            <color indexed="81"/>
            <rFont val="Tahoma"/>
            <family val="2"/>
          </rPr>
          <t xml:space="preserve">
Ce total doit correspondre au taux forfaitaire global d'honoraires annoncé dans l'avis de marché et le cahier spécial des charges.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Cellule architecture</author>
  </authors>
  <commentList>
    <comment ref="Q2" authorId="0" shapeId="0" xr:uid="{00000000-0006-0000-0600-000001000000}">
      <text>
        <r>
          <rPr>
            <b/>
            <sz val="9"/>
            <color indexed="81"/>
            <rFont val="Tahoma"/>
            <family val="2"/>
          </rPr>
          <t>Cellule architecture:</t>
        </r>
        <r>
          <rPr>
            <sz val="9"/>
            <color indexed="81"/>
            <rFont val="Tahoma"/>
            <family val="2"/>
          </rPr>
          <t xml:space="preserve">
Colonne à supprimer si pas d'option exigée pour le marché</t>
        </r>
      </text>
    </comment>
    <comment ref="D4" authorId="0" shapeId="0" xr:uid="{00000000-0006-0000-0600-000002000000}">
      <text>
        <r>
          <rPr>
            <b/>
            <sz val="9"/>
            <color indexed="81"/>
            <rFont val="Tahoma"/>
            <family val="2"/>
          </rPr>
          <t>Cellule architecture:</t>
        </r>
        <r>
          <rPr>
            <sz val="9"/>
            <color indexed="81"/>
            <rFont val="Tahoma"/>
            <family val="2"/>
          </rPr>
          <t xml:space="preserve">
Ici la commission technique apporte en quelques miots clefs les précisions utiles si nécessaire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Sabine</author>
  </authors>
  <commentList>
    <comment ref="B4" authorId="0" shapeId="0" xr:uid="{00000000-0006-0000-0800-000001000000}">
      <text>
        <r>
          <rPr>
            <b/>
            <sz val="9"/>
            <color indexed="81"/>
            <rFont val="Tahoma"/>
            <family val="2"/>
          </rPr>
          <t>Sabine:</t>
        </r>
        <r>
          <rPr>
            <sz val="9"/>
            <color indexed="81"/>
            <rFont val="Tahoma"/>
            <family val="2"/>
          </rPr>
          <t xml:space="preserve">
Adapter les intitulés et pondérations des critères selon le prescrit du cahier des charges</t>
        </r>
      </text>
    </comment>
  </commentList>
</comments>
</file>

<file path=xl/sharedStrings.xml><?xml version="1.0" encoding="utf-8"?>
<sst xmlns="http://schemas.openxmlformats.org/spreadsheetml/2006/main" count="572" uniqueCount="277">
  <si>
    <t>Techniques spéciales</t>
  </si>
  <si>
    <t>architecture</t>
  </si>
  <si>
    <t>stabilité</t>
  </si>
  <si>
    <t>techniques spéciales</t>
  </si>
  <si>
    <t>acoustique</t>
  </si>
  <si>
    <t>design signalétique</t>
  </si>
  <si>
    <t>design mobilier</t>
  </si>
  <si>
    <t>équipe 1</t>
  </si>
  <si>
    <t>Spécialité</t>
  </si>
  <si>
    <t>[insérer nom]</t>
  </si>
  <si>
    <t>Design mobilier</t>
  </si>
  <si>
    <t>Remarques</t>
  </si>
  <si>
    <t>équipe 2</t>
  </si>
  <si>
    <t>équipe 3</t>
  </si>
  <si>
    <t>équipe 4</t>
  </si>
  <si>
    <t>équipe 5</t>
  </si>
  <si>
    <t>~ok</t>
  </si>
  <si>
    <t>Equipe 1</t>
  </si>
  <si>
    <t>Equipe 2</t>
  </si>
  <si>
    <t>Equipe 3</t>
  </si>
  <si>
    <t>Equipe 4</t>
  </si>
  <si>
    <t>Equipe 5</t>
  </si>
  <si>
    <t>Eq. 1</t>
  </si>
  <si>
    <t>Eq. 2</t>
  </si>
  <si>
    <t>Eq. 3</t>
  </si>
  <si>
    <t>Eq. 4</t>
  </si>
  <si>
    <t>Eq. 5</t>
  </si>
  <si>
    <t>Equipes</t>
  </si>
  <si>
    <t>Comité de sélection</t>
  </si>
  <si>
    <t>Commission technique</t>
  </si>
  <si>
    <t>PEB</t>
  </si>
  <si>
    <t>Stabilité</t>
  </si>
  <si>
    <t>INSTRUCTIONS POUR LA PRE-ANALYSE</t>
  </si>
  <si>
    <t>Préambule</t>
  </si>
  <si>
    <t>En principe, dans les onglets suivants toutes les cellules en bleu doivent être remplies, tandis que celles en noir doivent juste être vérifiées.</t>
  </si>
  <si>
    <t>CET ONGLET SERT DE GUIDE AU REMPLISSAGE DES ONGLETS SUIVANTS, IL NE DOIT PAS ETRE FOURNI AUX MEMBRES DU JURY.</t>
  </si>
  <si>
    <t>Préparation du fichier</t>
  </si>
  <si>
    <t>Cette tâche peut être exécutée par un(e) assistant(e).</t>
  </si>
  <si>
    <t>Adapter les en-tête de chaque onglet en mettant le nom du marché et la date du Comité.</t>
  </si>
  <si>
    <t>Pré-analyse</t>
  </si>
  <si>
    <t>La case "Remarques éventuelles de la Commission technique suite à la pré-analyse" est prévue pour recueillir les observations, doutes, etc. sur l'ensemble du dossier et/ou sur des aspects particuliers (voir aussi la description dans la fiche type).</t>
  </si>
  <si>
    <t>Préparation de la séance du Comité</t>
  </si>
  <si>
    <t>Dans chaque fiche, ligne 2, copier le nom de chaque équipe à partir de l'onglet "Composition des offres" et modifier le numéro d'ordre sur la droite.</t>
  </si>
  <si>
    <t>Dans l'onglet "Comparatif des estimatifs", 
- adapter les listes de compétences et de grands postes budgétaires en fonction de la "Fiche récapitulative offre";
- faire des liens avec les cases correspondantes dans les "Fiches récapitulatives de l'offre" copiées par soumissionnaire</t>
  </si>
  <si>
    <t>Dans l'onglet "Comparatif des données" 
- adapter la liste des fonctions et la quantité demandée dans le CDC en fonction de la "Fiche récapitulative offre";
- faire des liens avec les cases correspondantes dans les "Fiches récapitulatives de l'offre" copiées par soumissionnaire</t>
  </si>
  <si>
    <t>NOTES DE LA COMMISSION TECHNIQUE</t>
  </si>
  <si>
    <t>Dans l'onglet "Trame pour le vote", insérer les noms des membres du jury (cette liste peut être copiée collée depuis le tableau de préanalyse des candidatures) et vérifier que les noms des équipes se soient bien insérés automatiquement à partir de l'onglet "Composition des offres". Effacer les colonnes/lignes en trop. Vérifier la mise en page (un A3 en disposition paysage, plus si besoin).</t>
  </si>
  <si>
    <t>Dans les comparatifs ( estimatifs et données), mettre en évidence les éventuels sous ou sur estimations, sous ou sur dimensionnements. Apporter d'éventuels éléments explicatifs en note.</t>
  </si>
  <si>
    <t>Prévoir un ordinateur, un projecteur et une surface de projection ainsi que de la place "à l'avant" pour l'équipe qui présente.</t>
  </si>
  <si>
    <t>Adapter la fiche "Composition des offres" au regard des prescriptions du cahier des charges (et éventuelles modifications liées aux échanges de questions-réponses)</t>
  </si>
  <si>
    <t>Ce travail est exécuté par la Commission technique qui suit le dossier (une ou deux personnes qui travaillent ensemble ou qui se repartissent les tâches, si nombreux).</t>
  </si>
  <si>
    <t>Documents de l'offre</t>
  </si>
  <si>
    <t>Remarques de la commission technique</t>
  </si>
  <si>
    <t>VOIX DELIBERATIVE</t>
  </si>
  <si>
    <t>VOIX CONSULTATIVE</t>
  </si>
  <si>
    <t>Invités</t>
  </si>
  <si>
    <t>Design signalétique</t>
  </si>
  <si>
    <t>Paysage</t>
  </si>
  <si>
    <t>AIDE A L'ANALYSE DU DUME / erreurs types</t>
  </si>
  <si>
    <t>erreur-type</t>
  </si>
  <si>
    <t>correction-type</t>
  </si>
  <si>
    <t>I. Informations acheteur incomplètes/incorrectes</t>
  </si>
  <si>
    <t>reprendre les informations du DUME type annexé à l'AdM</t>
  </si>
  <si>
    <t>II. A. section 1.  Informations opérateur économique incomplètes/incorrectes</t>
  </si>
  <si>
    <t>les coordonnées ne correspondent par aux coordonnées officielles de l'opérateur telles que reprises à la BCE</t>
  </si>
  <si>
    <t>II. A. section 2. "OUI": certification couvre sélection</t>
  </si>
  <si>
    <t>répondre NON: il y a d'autres critères</t>
  </si>
  <si>
    <t>II.A. section 3. groupement et/ou rôles incorrects ou incomplets</t>
  </si>
  <si>
    <t>si groupement, répondre OUI
a) précisez rôle: mandataire/autre membre du groupement + compétence assumée
b) nommer les autres membres du groupement
c) indiquer le nom du groupement</t>
  </si>
  <si>
    <t>II. B. représentant mentionné incorrect</t>
  </si>
  <si>
    <r>
      <t xml:space="preserve">Si groupement, c'est le </t>
    </r>
    <r>
      <rPr>
        <u/>
        <sz val="10"/>
        <rFont val="Arial"/>
        <family val="2"/>
      </rPr>
      <t>mandataire du groupement</t>
    </r>
    <r>
      <rPr>
        <sz val="10"/>
        <rFont val="Arial"/>
        <family val="2"/>
      </rPr>
      <t xml:space="preserve"> qui doit être renseigné
Si pas de groupement, ne rien remplir</t>
    </r>
  </si>
  <si>
    <t>II. C. "OUI": recours sous traitants pour critères de sélection</t>
  </si>
  <si>
    <t>répondre NON: interdit par le marché</t>
  </si>
  <si>
    <t>II.D. "NON": pas de sous-traitants - à vérifier</t>
  </si>
  <si>
    <t>Si intention de recourir à sstraitants en 2ème phase, répondre OUI</t>
  </si>
  <si>
    <t>IV.a. "NON": ne satisfait pas à tous les critères de sélection</t>
  </si>
  <si>
    <t>répondre OUI</t>
  </si>
  <si>
    <t>V. "NON" / "OUI" : (ne )respecte (pas) d'une manière particulière les critères/règles de réduction du nombre de candidats</t>
  </si>
  <si>
    <t>pas d'application; pas besoin de corriger</t>
  </si>
  <si>
    <t>Architecture</t>
  </si>
  <si>
    <t>Acoustique</t>
  </si>
  <si>
    <t>Autre éventuel</t>
  </si>
  <si>
    <t>Plasticien proposé</t>
  </si>
  <si>
    <t>01. Nom de l'équipe</t>
  </si>
  <si>
    <t>02. Nom de l'équipe</t>
  </si>
  <si>
    <t>03. Nom de l'équipe</t>
  </si>
  <si>
    <t>04. Nom de l'équipe</t>
  </si>
  <si>
    <t>05. Nom de l'équipe</t>
  </si>
  <si>
    <t>IL S'AGIT DU MEME TABLEAU QUE CELUI FORMATE POUR LE MARCHE ET AYANT ÉTÉ ANNEXE AU CAHIER DES CHARGES AFIN D'ETRE COMPLETE PAR LES SOUMISSIONNAIRES - INTRODUIRE ET VERIFIER LES DONNEES DU SOUMISSIONNAIRE - 1 onglet par offre
copier la "Fiche récapitulative de l'offre" telle que formatée pour le marché et annexée au CDC</t>
  </si>
  <si>
    <t>[Insérer le nom du mandataire]</t>
  </si>
  <si>
    <t>[autre compétence éventuelle ajoutée d'initiative de l'auteur de projet]</t>
  </si>
  <si>
    <t>paysage</t>
  </si>
  <si>
    <t>Dans l'onglet "Carnet", adapter au besoin l'institulé et la pondération des critères d'attribution</t>
  </si>
  <si>
    <t>Carnet de notes pour le jury</t>
  </si>
  <si>
    <t>+</t>
  </si>
  <si>
    <t>-</t>
  </si>
  <si>
    <t>Optimalisation de l’investissement</t>
  </si>
  <si>
    <t>La feuille "Fiche indiv" est un exemple. Elle doit être supprimée et remplacée par la feuille "tableau récapitualtif de certaines données de l'offre" vierge annexé au CDC. Y ajouter une colonne à droite pour les remarques de la commission technique. Cette feuille doit être copiée autant de fois qu'il y a d'équipes soumissionnaires.
Effacer les colonnes/lignes en trop. Vérifier la mise en page : s'assurer que la fiche tienne sur une ou plusieurs A4.</t>
  </si>
  <si>
    <r>
      <t xml:space="preserve">Nom du projet </t>
    </r>
    <r>
      <rPr>
        <b/>
        <sz val="14"/>
        <rFont val="Arial Narrow"/>
        <family val="2"/>
      </rPr>
      <t>: Préesquisse - FORMULAIRE D'OFFRE</t>
    </r>
  </si>
  <si>
    <t>FORMULAIRE D'INTENTIONS TECHNIQUES</t>
  </si>
  <si>
    <t>SURFACES</t>
  </si>
  <si>
    <t>BASE</t>
  </si>
  <si>
    <t>IMPACT OPTION(S) EXIGEE(S)</t>
  </si>
  <si>
    <t>Surface du terrain</t>
  </si>
  <si>
    <t>Indiquez ici les m² en + ou en - liés aux options exigées</t>
  </si>
  <si>
    <t>expliquez</t>
  </si>
  <si>
    <t>Répartition par type d'intervention</t>
  </si>
  <si>
    <t>Surface d'abords aménagée</t>
  </si>
  <si>
    <t>Surface d'abords laissée en l'état</t>
  </si>
  <si>
    <t>Emprise au sol bâtiments</t>
  </si>
  <si>
    <t>Surface brute construite</t>
  </si>
  <si>
    <t>Surface nette construite</t>
  </si>
  <si>
    <t>Surface brute rénovée</t>
  </si>
  <si>
    <t>Surface nette rénovée</t>
  </si>
  <si>
    <t>Surface construite totale</t>
  </si>
  <si>
    <t>Surface rénovée totale</t>
  </si>
  <si>
    <t>Surface brute totale</t>
  </si>
  <si>
    <t>Surface nette totale</t>
  </si>
  <si>
    <t>Surface d'enveloppe rénovée (Sp*)</t>
  </si>
  <si>
    <t>Surface d'enveloppe construite (S*)</t>
  </si>
  <si>
    <t>Répartition par zone fonctionnelle</t>
  </si>
  <si>
    <t>Réf. CDC</t>
  </si>
  <si>
    <t>Surface nette administration</t>
  </si>
  <si>
    <t>Surface nette espaces communs</t>
  </si>
  <si>
    <t>Surface nette locaux de cours</t>
  </si>
  <si>
    <t>Surface nette locaux techniques</t>
  </si>
  <si>
    <t xml:space="preserve"> </t>
  </si>
  <si>
    <t xml:space="preserve"> Surface totale BASE + OPTIONS EXIGEES</t>
  </si>
  <si>
    <t>Facteur de compacité*</t>
  </si>
  <si>
    <t xml:space="preserve">* C = Sp / SHab  selon https://passivact.fr/Concepts/files/CompaciteBatiment-Consequences.html </t>
  </si>
  <si>
    <t xml:space="preserve">Ratio surface nette / surface brute  </t>
  </si>
  <si>
    <t>Sp= surface des parois d’échange: sol + murs + toit</t>
  </si>
  <si>
    <t>Coefficient d'emprise au sol</t>
  </si>
  <si>
    <t>ORIENTATIONS TECHNIQUES</t>
  </si>
  <si>
    <t>Nbre car max</t>
  </si>
  <si>
    <t>STRATEGIE ENERGETIQUE et ENVIRONNEMENTALE/PEB</t>
  </si>
  <si>
    <t>OUI</t>
  </si>
  <si>
    <t>NON</t>
  </si>
  <si>
    <r>
      <t xml:space="preserve">si oui: stratégie envisagée, niveau de performance visé </t>
    </r>
    <r>
      <rPr>
        <sz val="8"/>
        <color theme="1"/>
        <rFont val="Arial Narrow"/>
        <family val="2"/>
      </rPr>
      <t xml:space="preserve">(usage de mots-clefs svp: champs limités en nombre de caractères: </t>
    </r>
    <r>
      <rPr>
        <sz val="8"/>
        <color rgb="FFFF0000"/>
        <rFont val="Arial Narrow"/>
        <family val="2"/>
      </rPr>
      <t xml:space="preserve">150 </t>
    </r>
    <r>
      <rPr>
        <sz val="8"/>
        <color theme="1"/>
        <rFont val="Arial Narrow"/>
        <family val="2"/>
      </rPr>
      <t>max)</t>
    </r>
  </si>
  <si>
    <t>Expliquez</t>
  </si>
  <si>
    <t>orientation xxx, distribution fonctionnelle xx,  xxxxxxxxxxxxxxxxxxxxxxxxxxxxxxxxxxxxxxxxxxxxxxxxxxxxxxxxxxxxxxxxxxxxxxxxxxxxxxxxxxxxxxxxxxxxxxxxxxxx</t>
  </si>
  <si>
    <t>Enveloppe</t>
  </si>
  <si>
    <t>Toiture xxxxxx, Facades xxxxx,  xxxxxxxxxxxxxxxxxxxxxxxxxxxxxxxxxxxxxxxxxxxxxxxxxxxxxxxxxxxxxxxxxxxxxxxxxxxxxxxxxxxxxxxxxxxxxxxxxxxx</t>
  </si>
  <si>
    <t>Techniques</t>
  </si>
  <si>
    <r>
      <t xml:space="preserve">Ciblez ici  la </t>
    </r>
    <r>
      <rPr>
        <b/>
        <i/>
        <sz val="9"/>
        <color rgb="FF0070C0"/>
        <rFont val="Arial Narrow"/>
        <family val="2"/>
      </rPr>
      <t xml:space="preserve">plus value energetique/environn.* </t>
    </r>
    <r>
      <rPr>
        <i/>
        <sz val="9"/>
        <color rgb="FF0070C0"/>
        <rFont val="Arial Narrow"/>
        <family val="2"/>
      </rPr>
      <t>des techniques prévues en matière de chauffage, ECS, ventilation et éclairage, levage</t>
    </r>
  </si>
  <si>
    <t>Récupération eau</t>
  </si>
  <si>
    <t xml:space="preserve">Précisez la rentabilité estimée en M³/an , les techniques de récupération et de revalorisation envisagés </t>
  </si>
  <si>
    <t>parécisez l'option exigée proposée</t>
  </si>
  <si>
    <t>Production d'énergie renouvelable</t>
  </si>
  <si>
    <t>Dispositifs de limitation de consommations (eau, elec, ...)</t>
  </si>
  <si>
    <t>xxxxxxxxxxxxxxxxxxxxxxxxxxxxxxxxxxxxxxxxxxxxxxxxxxxxxxxxxxxxxxxxxxxxxxxxxxxxxxxxxxxxxxxxxxxxxxxxxxx</t>
  </si>
  <si>
    <t>Cycle de vie et réemploi</t>
  </si>
  <si>
    <t>Autres mesures</t>
  </si>
  <si>
    <r>
      <t xml:space="preserve">* </t>
    </r>
    <r>
      <rPr>
        <sz val="9"/>
        <color theme="1"/>
        <rFont val="Arial Narrow"/>
        <family val="2"/>
      </rPr>
      <t>l'identification et dénomination précise des installations techniques envisagées est reprise dans la section suivante (TS)</t>
    </r>
  </si>
  <si>
    <t>TECHNIQUES SPECIALES</t>
  </si>
  <si>
    <r>
      <t xml:space="preserve">si oui: dispositif technique envisagé </t>
    </r>
    <r>
      <rPr>
        <sz val="8"/>
        <color theme="1"/>
        <rFont val="Arial Narrow"/>
        <family val="2"/>
      </rPr>
      <t xml:space="preserve">(usage de mots-clefs svp: champs limités en nombre de caractères: </t>
    </r>
    <r>
      <rPr>
        <sz val="8"/>
        <color rgb="FFFF0000"/>
        <rFont val="Arial Narrow"/>
        <family val="2"/>
      </rPr>
      <t xml:space="preserve">100 </t>
    </r>
    <r>
      <rPr>
        <sz val="8"/>
        <color theme="1"/>
        <rFont val="Arial Narrow"/>
        <family val="2"/>
      </rPr>
      <t>max)</t>
    </r>
  </si>
  <si>
    <t>Chauffage</t>
  </si>
  <si>
    <t>Précisez type xxxxxxxxxxxxxxxxxxxxxxxxxxxxxxxxxxxxxxxxxxxxxxxxxxxxxxxxxxxxxxxxxx</t>
  </si>
  <si>
    <t>Ventilation</t>
  </si>
  <si>
    <t>Production d'eau chaude sanitaire</t>
  </si>
  <si>
    <t>Eclairage</t>
  </si>
  <si>
    <t>Engins de levage (ascenseur, monte-charge, plateforme, ...)</t>
  </si>
  <si>
    <t>Précisez type et nombre xxxxxxxxxxxxxxxxxxxxxxxxxxxxxxxxxxxxxxxxxxxxxxxxxxxxxxxx</t>
  </si>
  <si>
    <t>Autres dispositifs</t>
  </si>
  <si>
    <t>STABILITE</t>
  </si>
  <si>
    <r>
      <t xml:space="preserve">si oui: dispositif technique envisagé </t>
    </r>
    <r>
      <rPr>
        <sz val="8"/>
        <color theme="1"/>
        <rFont val="Arial Narrow"/>
        <family val="2"/>
      </rPr>
      <t xml:space="preserve">(usage de mots-clefs svp: champs limités en nombre de caractères: </t>
    </r>
    <r>
      <rPr>
        <sz val="8"/>
        <color rgb="FFFF0000"/>
        <rFont val="Arial Narrow"/>
        <family val="2"/>
      </rPr>
      <t>150</t>
    </r>
    <r>
      <rPr>
        <sz val="8"/>
        <color theme="1"/>
        <rFont val="Arial Narrow"/>
        <family val="2"/>
      </rPr>
      <t xml:space="preserve"> max)</t>
    </r>
  </si>
  <si>
    <t>Fondations</t>
  </si>
  <si>
    <t>Précisez type xxxxxxxxxxxxxxxxxxxxxxxxxxxxxxxxxxxxxxxxxxxxxxxxxxxxxxxxxxxxxxxxxxxxxxxxxxxxxxxxxxxxxxxxxxxxxxxxxxxxxxxxxxxxxxxxxxxxxxxxxxxxxxxxxxxx</t>
  </si>
  <si>
    <t>Système constructif: structure</t>
  </si>
  <si>
    <t>Système constructif: enveloppe</t>
  </si>
  <si>
    <t>Autres mesures en matière de stabilité</t>
  </si>
  <si>
    <t>ACOUSTIQUE</t>
  </si>
  <si>
    <r>
      <t xml:space="preserve">si oui: zones traitées et dispositif technique envisagé </t>
    </r>
    <r>
      <rPr>
        <sz val="8"/>
        <color theme="1"/>
        <rFont val="Arial Narrow"/>
        <family val="2"/>
      </rPr>
      <t xml:space="preserve">(usage de mots-clefs svp: champs limités en nombre de caractères: </t>
    </r>
    <r>
      <rPr>
        <sz val="8"/>
        <color rgb="FFFF0000"/>
        <rFont val="Arial Narrow"/>
        <family val="2"/>
      </rPr>
      <t>250</t>
    </r>
    <r>
      <rPr>
        <sz val="8"/>
        <color theme="1"/>
        <rFont val="Arial Narrow"/>
        <family val="2"/>
      </rPr>
      <t xml:space="preserve"> max)</t>
    </r>
  </si>
  <si>
    <t>Confort acoustique intérieur</t>
  </si>
  <si>
    <t>Précisez zones et dispositifs  xxxxxxxxxxxxxxxxxxxxxxxxxxxxxxxxxxxxxxxxxxxxxxxxxxxxxxxxxxxxxxxxxxxxxxxxxxxxxxxxxxxxxxxxxxxxxxxxxxxxxxxxxxxxxxxxxxxxxxxxxxxxxxxxxxxxxxxxxxxxxxxxxxxxxxxxxxxxxxxxxxxxxxxxxxxxxxxxxxxxxxxxxxxxxxxxxxxxxxxxxxxxxxxxxx</t>
  </si>
  <si>
    <t>Confort acoustique depuis et vers l'extérieur</t>
  </si>
  <si>
    <t>Autres mesures en matière d'acoustique</t>
  </si>
  <si>
    <t>FORMULAIRE D'INFORMATIONS FINANCIERES</t>
  </si>
  <si>
    <t>€ HTVA</t>
  </si>
  <si>
    <t>REPARTITION DU BUDGET</t>
  </si>
  <si>
    <t>Indiquez ici le surcout liés aux options exigées</t>
  </si>
  <si>
    <t>architecture, PEB et acoustique</t>
  </si>
  <si>
    <t>remarque éventuelle</t>
  </si>
  <si>
    <t>Coût total BASE + OPTION(S) EXIGEE(S)</t>
  </si>
  <si>
    <t>REPARTITION DES COMPETENCES et HONORAIRES</t>
  </si>
  <si>
    <t>%</t>
  </si>
  <si>
    <t>TARIFS en régie et à la pièce (HTVA) - prestations supplémentaires (Honoraires spéciaux)</t>
  </si>
  <si>
    <t>OBJET</t>
  </si>
  <si>
    <t>Prix</t>
  </si>
  <si>
    <t>Unité</t>
  </si>
  <si>
    <t>€ HTVA / heure</t>
  </si>
  <si>
    <t>Frais de déplacements</t>
  </si>
  <si>
    <t>Reproduction documents -  Jusqu’au format A4  - Noir et blanc</t>
  </si>
  <si>
    <t>€ HTVA / kilomètre</t>
  </si>
  <si>
    <t>Reproduction documents -  Jusqu’au format A4  - Couleur</t>
  </si>
  <si>
    <t>€ HTVA / page</t>
  </si>
  <si>
    <t>Reproduction documents -  Jusqu’au format A3  - Noir et blanc</t>
  </si>
  <si>
    <t>Reproduction documents -  Jusqu’au format A3  - Couleur</t>
  </si>
  <si>
    <t>Reproduction documents -  Jusqu’au format A0  - Noir et blanc</t>
  </si>
  <si>
    <t>Reproduction documents -  Jusqu’au format A0  - Couleur</t>
  </si>
  <si>
    <t>Orientations techniques</t>
  </si>
  <si>
    <t>Dans l'onglet "Comparatif des orientations techniques" 
- adapter la liste des orientations techniques en fonction de "Fiche récapitulative offre";;
- faire des liens avec les cases correspondantes dans les "Fiches récapitulatives de l'offre" copiées par soumissionnaire.</t>
  </si>
  <si>
    <t>OK/NOK
(mandataire: Prénom NOM signataire, société)</t>
  </si>
  <si>
    <r>
      <t xml:space="preserve">OK/NOK
</t>
    </r>
    <r>
      <rPr>
        <sz val="10"/>
        <rFont val="Arial Narrow"/>
        <family val="2"/>
      </rPr>
      <t>(DUME soumissionnaire</t>
    </r>
    <r>
      <rPr>
        <sz val="10"/>
        <color rgb="FF333399"/>
        <rFont val="Arial Narrow"/>
        <family val="2"/>
      </rPr>
      <t xml:space="preserve"> OK/NOK</t>
    </r>
    <r>
      <rPr>
        <sz val="10"/>
        <color indexed="62"/>
        <rFont val="Arial Narrow"/>
        <family val="2"/>
      </rPr>
      <t xml:space="preserve"> </t>
    </r>
    <r>
      <rPr>
        <sz val="10"/>
        <rFont val="Arial Narrow"/>
        <family val="2"/>
      </rPr>
      <t>- sous-traitants dans DUME</t>
    </r>
    <r>
      <rPr>
        <sz val="10"/>
        <color rgb="FF333399"/>
        <rFont val="Arial Narrow"/>
        <family val="2"/>
      </rPr>
      <t xml:space="preserve"> OK/NOK</t>
    </r>
    <r>
      <rPr>
        <sz val="10"/>
        <rFont val="Arial Narrow"/>
        <family val="2"/>
      </rPr>
      <t>)</t>
    </r>
  </si>
  <si>
    <t>CONFORMITE DE L'OFFRE :</t>
  </si>
  <si>
    <t>OK / NOK</t>
  </si>
  <si>
    <t>Questions principales pour AP identifiées par la CT :</t>
  </si>
  <si>
    <t>Prendre les offres dans l'ordre déterminé pour le passage à l'oral et remplir l'onglet "Composition des offres" avec le nom de chaque mandataire ou équipe en association momentanée (voir préanalyse candidatures)
Ces noms se mettent à jour automatiquement dans l'onglet "Trame jury". Adapter la liste des documents demandés en fonction du cahier des charges (et ses éventuels compléments survenus lors des questions-réponses).</t>
  </si>
  <si>
    <r>
      <t xml:space="preserve">MATERIEL NECESSAIRE:
</t>
    </r>
    <r>
      <rPr>
        <sz val="10"/>
        <rFont val="Arial"/>
        <family val="2"/>
      </rPr>
      <t>- 2 règles graduées (cm et mm) de 30 cm
- des stifs fluo de couleurs différentes (genre stabilo)
- post its (de couleurs différentes et/ou sur lesquels on peut écrire)
- ciseaux
- un (ou plusieurs si bp de membres de la commission technique) ordinateur
Avoir la possibilité d’accéder à une imprimante</t>
    </r>
    <r>
      <rPr>
        <u/>
        <sz val="10"/>
        <rFont val="Arial"/>
        <family val="2"/>
      </rPr>
      <t xml:space="preserve">
DOCUMENTS NECESSAIRES
</t>
    </r>
    <r>
      <rPr>
        <sz val="10"/>
        <rFont val="Arial"/>
        <family val="2"/>
      </rPr>
      <t xml:space="preserve">• l’ensemble des notes/compétence de chaque équipe en 2 exemplaires;
• un zoom des plans de chaque niveau pour chaque équipe (capture, simple échelle quelconque ok) sur A3 en couleur ;
• un exemplaire des clauses techniques du CDC ;
</t>
    </r>
    <r>
      <rPr>
        <u/>
        <sz val="10"/>
        <rFont val="Arial"/>
        <family val="2"/>
      </rPr>
      <t xml:space="preserve">
</t>
    </r>
  </si>
  <si>
    <r>
      <rPr>
        <b/>
        <u/>
        <sz val="10"/>
        <rFont val="Arial Narrow"/>
        <family val="2"/>
      </rPr>
      <t>Informations sur opérateurs économiques</t>
    </r>
    <r>
      <rPr>
        <b/>
        <sz val="10"/>
        <rFont val="Arial Narrow"/>
        <family val="2"/>
      </rPr>
      <t xml:space="preserve">
</t>
    </r>
    <r>
      <rPr>
        <sz val="10"/>
        <rFont val="Arial Narrow"/>
        <family val="2"/>
      </rPr>
      <t>- Concordance tableau opérateur // compétence ? ;
- équipe conforme à la candidature?</t>
    </r>
  </si>
  <si>
    <r>
      <rPr>
        <b/>
        <u/>
        <sz val="10"/>
        <rFont val="Arial Narrow"/>
        <family val="2"/>
      </rPr>
      <t>DUME</t>
    </r>
    <r>
      <rPr>
        <sz val="10"/>
        <rFont val="Arial Narrow"/>
        <family val="2"/>
      </rPr>
      <t xml:space="preserve">
- conforme?
- DUME reprenant bien tous les sous-traitants ? ; </t>
    </r>
  </si>
  <si>
    <r>
      <rPr>
        <b/>
        <u/>
        <sz val="10"/>
        <rFont val="Arial Narrow"/>
        <family val="2"/>
      </rPr>
      <t>Situation:</t>
    </r>
    <r>
      <rPr>
        <u/>
        <sz val="10"/>
        <rFont val="Arial Narrow"/>
        <family val="2"/>
      </rPr>
      <t xml:space="preserve"> </t>
    </r>
    <r>
      <rPr>
        <sz val="10"/>
        <rFont val="Arial Narrow"/>
        <family val="2"/>
      </rPr>
      <t xml:space="preserve">
Dettes fiscales et sociales; faillite</t>
    </r>
  </si>
  <si>
    <t>SITUATION et ENGAGEMENT SOUMISSIONAIRE :</t>
  </si>
  <si>
    <r>
      <rPr>
        <b/>
        <u/>
        <sz val="10"/>
        <rFont val="Arial Narrow"/>
        <family val="2"/>
      </rPr>
      <t>Formulaire de soumission dûment complété :</t>
    </r>
    <r>
      <rPr>
        <sz val="10"/>
        <rFont val="Arial Narrow"/>
        <family val="2"/>
      </rPr>
      <t xml:space="preserve">
par le soumissionnaire ou son mandataire en cas de groupement</t>
    </r>
  </si>
  <si>
    <r>
      <rPr>
        <b/>
        <u/>
        <sz val="10"/>
        <rFont val="Arial Narrow"/>
        <family val="2"/>
      </rPr>
      <t xml:space="preserve">Attestation de pouvoir de signature :
</t>
    </r>
    <r>
      <rPr>
        <sz val="10"/>
        <rFont val="Arial Narrow"/>
        <family val="2"/>
      </rPr>
      <t>si limitée à la phase candidature, un nouveau pour offre</t>
    </r>
  </si>
  <si>
    <r>
      <rPr>
        <b/>
        <u/>
        <sz val="10"/>
        <rFont val="Arial Narrow"/>
        <family val="2"/>
      </rPr>
      <t>Rapport de dépôt signé :</t>
    </r>
    <r>
      <rPr>
        <b/>
        <sz val="10"/>
        <rFont val="Arial Narrow"/>
        <family val="2"/>
      </rPr>
      <t xml:space="preserve">
</t>
    </r>
    <r>
      <rPr>
        <sz val="10"/>
        <rFont val="Arial Narrow"/>
        <family val="2"/>
      </rPr>
      <t>identité signataire = mandataire, autant de x que de mandants</t>
    </r>
  </si>
  <si>
    <r>
      <t xml:space="preserve">Les documents identifient-ils clairement (le cas échéant):
</t>
    </r>
    <r>
      <rPr>
        <b/>
        <u/>
        <sz val="10"/>
        <rFont val="Arial Narrow"/>
        <family val="2"/>
      </rPr>
      <t>options* // variantes</t>
    </r>
    <r>
      <rPr>
        <u/>
        <sz val="10"/>
        <rFont val="Arial Narrow"/>
        <family val="2"/>
      </rPr>
      <t xml:space="preserve"> ? + objet option/variante.
! Uniq. en cas d'optionexigée: Options libres interdites (masquer)</t>
    </r>
  </si>
  <si>
    <r>
      <rPr>
        <b/>
        <u/>
        <sz val="10"/>
        <color indexed="62"/>
        <rFont val="Arial Narrow"/>
        <family val="2"/>
      </rPr>
      <t>Format</t>
    </r>
    <r>
      <rPr>
        <sz val="10"/>
        <color indexed="62"/>
        <rFont val="Arial Narrow"/>
        <family val="2"/>
      </rPr>
      <t xml:space="preserve">: OK / NOK : détail des problèmes éventuels (et éventuelles corrections apportées)
</t>
    </r>
    <r>
      <rPr>
        <b/>
        <u/>
        <sz val="10"/>
        <color indexed="62"/>
        <rFont val="Arial Narrow"/>
        <family val="2"/>
      </rPr>
      <t>Contenu</t>
    </r>
    <r>
      <rPr>
        <sz val="10"/>
        <color indexed="62"/>
        <rFont val="Arial Narrow"/>
        <family val="2"/>
      </rPr>
      <t>: OK / NOK : détail des problèmes éventuels  (et éventuelles corrections apportées)</t>
    </r>
  </si>
  <si>
    <r>
      <rPr>
        <b/>
        <u/>
        <sz val="10"/>
        <rFont val="Arial Narrow"/>
        <family val="2"/>
      </rPr>
      <t>L'offre respecte-t-elle les exigences minimales du marché (cfr point 3 du CDC):</t>
    </r>
    <r>
      <rPr>
        <sz val="10"/>
        <rFont val="Arial Narrow"/>
        <family val="2"/>
      </rPr>
      <t xml:space="preserve">
</t>
    </r>
    <r>
      <rPr>
        <sz val="10"/>
        <color rgb="FFCC9900"/>
        <rFont val="Arial Narrow"/>
        <family val="2"/>
      </rPr>
      <t>- xxxxxx
- xxxxxx
- xxxxxx</t>
    </r>
  </si>
  <si>
    <t>1 Maquette d'intentions à l'échelle 1/X00</t>
  </si>
  <si>
    <t>Les maquettes (le cas échéant) doivent aussi être tenues à la disposition du Comité.</t>
  </si>
  <si>
    <t>Prévoir un exemplaire A3 couleur recto simple de chaque carnet d'intention, et les accrocher les unes aux autres en bande verticale (une bande/équipe). A accrocher au mur l'une à côté de l'autres comme support aux délibérations</t>
  </si>
  <si>
    <t>Pour chacun des membres, préparer un dossier non relié (mais perforé et en farde type anneaux) contenant, dans l'ordre : 
- les pages d'introduction:  rappel objet marché, récap équipes (onglet de cette feuille Excel), critères d'attribution , ROI, ... (doctype: http://www.marchesdarchitecture.be/libs/dbfiles/doc_Pages-introduction_dossierjury.docx )
- le carnet de notes pour le jury:  (onglet de cette feuille excel)
- les comparatifs (estimatifs et données) (onglets de cette feuille excel)
- équipe par équipe: 
1) une copie du carnet d'intentions réduit en format A4 rectoverso couleurs;
2) la composition de l'offre (partie concernée de l'onglet 'compo offre' de cette feuille excel)
3) la fiche individuelle  (onglet concerné de cette feuille excel)
Ne passer en A3 qu'en cas d'absolue nécessité (si lisibilité des caractères impossible en A4) car les A3 sont plus difficiles à manipuler en jury.
Pour le Président du jury et un membre de la commission technique en 'assist', ajouter le tableau avec la trame pour le vote (onglet de cette feuille excel)</t>
  </si>
  <si>
    <r>
      <t xml:space="preserve">Les notes de la commission technique peuvent aussi prendre la forme de questions, qui pourront être posées aux soumissionnaires le jour de la présentation orale. Les mettre en évidence par exemple </t>
    </r>
    <r>
      <rPr>
        <sz val="10"/>
        <color rgb="FF00B050"/>
        <rFont val="Arial"/>
        <family val="2"/>
      </rPr>
      <t>en vert.</t>
    </r>
  </si>
  <si>
    <r>
      <t xml:space="preserve">A partir des dossiers remis, remplir, candidature par candidature, chacune des fiches individuelles. 
Pour les commentaires, utiliser le même "ton" pour chaque fiche.
- les surfaces inscrites par le soumissionnaire lui-même dans son propre "tableau récapitualtif de certaines données de l'offre" doivent être vérifiées avant d'être recopies dans la fiche de préanalyse: toutes les surfaces visibles sur le plan ont-elles été comptées? Tous les soumissionnaires comptent-ils bien de la même manière (circulation, etc...) ?; 
- les coûts inscrits par le soumissionnaire lui-même dans son propre "tableau récapitualtif de certaines données de l'offre" doivent être vérifiés avant d'être recopiés dans la fiche de préanalyse: Sommes excel OK? N'y a t il pas d'oubli? Vérifier ce qui est en option. S'agit il bien d'une option ou bien d'un élément indispensable au projet?;
- vérifier, fonction par fonction, que le projet répond aux demandes formulées dans les clauses techniques du CDC (et des éventuels compléments-modifications liés aux échanges questions-réponses), inscrire les éventuelles remarques dans la colonne prévue à cet effet (en noir pour une simple observation ou précision, en </t>
    </r>
    <r>
      <rPr>
        <sz val="10"/>
        <color rgb="FFFF0000"/>
        <rFont val="Arial"/>
        <family val="2"/>
      </rPr>
      <t>rouge</t>
    </r>
    <r>
      <rPr>
        <sz val="10"/>
        <rFont val="Arial"/>
        <family val="2"/>
      </rPr>
      <t xml:space="preserve"> si problématique, en </t>
    </r>
    <r>
      <rPr>
        <sz val="10"/>
        <color rgb="FF00B050"/>
        <rFont val="Arial"/>
        <family val="2"/>
      </rPr>
      <t>vert</t>
    </r>
    <r>
      <rPr>
        <sz val="10"/>
        <rFont val="Arial"/>
        <family val="2"/>
      </rPr>
      <t xml:space="preserve"> pour question à poser en séance);
S'il s'agit de corriger ou de modifier des chiffres pour harmoniser, cela peut être fait par la commission technique mais </t>
    </r>
    <r>
      <rPr>
        <sz val="10"/>
        <color theme="9"/>
        <rFont val="Arial"/>
        <family val="2"/>
      </rPr>
      <t>dans une couleur spécifique</t>
    </r>
    <r>
      <rPr>
        <sz val="10"/>
        <rFont val="Arial"/>
        <family val="2"/>
      </rPr>
      <t xml:space="preserve"> (inscrire en remarque la modification effectuée et pourquoi);
Enfin, ne pas oublier de recopier les éventuelles remarques du soumissionnaires.</t>
    </r>
  </si>
  <si>
    <r>
      <rPr>
        <b/>
        <u/>
        <sz val="10"/>
        <rFont val="Arial Narrow"/>
        <family val="2"/>
      </rPr>
      <t>1 Dossier d'images :</t>
    </r>
    <r>
      <rPr>
        <b/>
        <sz val="10"/>
        <rFont val="Arial Narrow"/>
        <family val="2"/>
      </rPr>
      <t xml:space="preserve">
- l'ensemble des visuels </t>
    </r>
    <r>
      <rPr>
        <sz val="10"/>
        <rFont val="Arial Narrow"/>
        <family val="2"/>
      </rPr>
      <t>du carnet d'intentions</t>
    </r>
    <r>
      <rPr>
        <sz val="10"/>
        <color rgb="FFFF0000"/>
        <rFont val="Arial Narrow"/>
        <family val="2"/>
      </rPr>
      <t xml:space="preserve">
</t>
    </r>
    <r>
      <rPr>
        <sz val="10"/>
        <color rgb="FFCC9900"/>
        <rFont val="Arial Narrow"/>
        <family val="2"/>
      </rPr>
      <t>-</t>
    </r>
    <r>
      <rPr>
        <b/>
        <sz val="10"/>
        <color rgb="FFCC9900"/>
        <rFont val="Arial Narrow"/>
        <family val="2"/>
      </rPr>
      <t xml:space="preserve"> 4 à 6 </t>
    </r>
    <r>
      <rPr>
        <sz val="10"/>
        <color rgb="FFCC9900"/>
        <rFont val="Arial Narrow"/>
        <family val="2"/>
      </rPr>
      <t>prises de vue</t>
    </r>
    <r>
      <rPr>
        <b/>
        <sz val="10"/>
        <color rgb="FFCC9900"/>
        <rFont val="Arial Narrow"/>
        <family val="2"/>
      </rPr>
      <t xml:space="preserve"> de la maquette</t>
    </r>
    <r>
      <rPr>
        <b/>
        <sz val="10"/>
        <color rgb="FFFF0000"/>
        <rFont val="Arial Narrow"/>
        <family val="2"/>
      </rPr>
      <t xml:space="preserve">
</t>
    </r>
    <r>
      <rPr>
        <b/>
        <sz val="10"/>
        <rFont val="Arial Narrow"/>
        <family val="2"/>
      </rPr>
      <t>-</t>
    </r>
    <r>
      <rPr>
        <sz val="10"/>
        <rFont val="Arial Narrow"/>
        <family val="2"/>
      </rPr>
      <t xml:space="preserve"> 1 fichier par visuel</t>
    </r>
  </si>
  <si>
    <r>
      <rPr>
        <b/>
        <u/>
        <sz val="10"/>
        <color rgb="FFCC9900"/>
        <rFont val="Arial Narrow"/>
        <family val="2"/>
      </rPr>
      <t>Planning prévisionnel :</t>
    </r>
    <r>
      <rPr>
        <b/>
        <sz val="10"/>
        <color rgb="FFCC9900"/>
        <rFont val="Arial Narrow"/>
        <family val="2"/>
      </rPr>
      <t xml:space="preserve"> 
</t>
    </r>
    <r>
      <rPr>
        <sz val="10"/>
        <color rgb="FFCC9900"/>
        <rFont val="Arial Narrow"/>
        <family val="2"/>
      </rPr>
      <t>en format .xls</t>
    </r>
  </si>
  <si>
    <r>
      <rPr>
        <b/>
        <u/>
        <sz val="10"/>
        <rFont val="Arial Narrow"/>
        <family val="2"/>
      </rPr>
      <t xml:space="preserve">Maximum 2 images de synthèse :
</t>
    </r>
    <r>
      <rPr>
        <sz val="10"/>
        <rFont val="Arial Narrow"/>
        <family val="2"/>
      </rPr>
      <t>-  tous documents de l'offre confondus
- Options exclues</t>
    </r>
  </si>
  <si>
    <r>
      <rPr>
        <b/>
        <u/>
        <sz val="10"/>
        <rFont val="Arial Narrow"/>
        <family val="2"/>
      </rPr>
      <t>Tableau récapitulatif de l'offre :</t>
    </r>
    <r>
      <rPr>
        <b/>
        <sz val="10"/>
        <rFont val="Arial Narrow"/>
        <family val="2"/>
      </rPr>
      <t xml:space="preserve"> 
</t>
    </r>
    <r>
      <rPr>
        <sz val="10"/>
        <rFont val="Arial Narrow"/>
        <family val="2"/>
      </rPr>
      <t>en format .xls</t>
    </r>
  </si>
  <si>
    <r>
      <rPr>
        <b/>
        <u/>
        <sz val="10"/>
        <color rgb="FFCC9900"/>
        <rFont val="Arial Narrow"/>
        <family val="2"/>
      </rPr>
      <t>Option exigée:</t>
    </r>
    <r>
      <rPr>
        <sz val="10"/>
        <color rgb="FFCC9900"/>
        <rFont val="Arial Narrow"/>
        <family val="2"/>
      </rPr>
      <t xml:space="preserve"> xxxxxxxxxxxxxxxxxxxxxxxxxxxxxxxxxxxxxxxx</t>
    </r>
    <r>
      <rPr>
        <sz val="10"/>
        <color rgb="FF333399"/>
        <rFont val="Arial Narrow"/>
        <family val="2"/>
      </rPr>
      <t xml:space="preserve">
</t>
    </r>
    <r>
      <rPr>
        <b/>
        <u/>
        <sz val="10"/>
        <color rgb="FF333399"/>
        <rFont val="Arial Narrow"/>
        <family val="2"/>
      </rPr>
      <t>Interdiction options libres respectée?</t>
    </r>
    <r>
      <rPr>
        <sz val="10"/>
        <color rgb="FF333399"/>
        <rFont val="Arial Narrow"/>
        <family val="2"/>
      </rPr>
      <t xml:space="preserve">:  xxxxxxxxxxxxxxxxxxxxx
</t>
    </r>
    <r>
      <rPr>
        <b/>
        <u/>
        <sz val="10"/>
        <color rgb="FF333399"/>
        <rFont val="Arial Narrow"/>
        <family val="2"/>
      </rPr>
      <t>Variante:</t>
    </r>
    <r>
      <rPr>
        <sz val="10"/>
        <color rgb="FF333399"/>
        <rFont val="Arial Narrow"/>
        <family val="2"/>
      </rPr>
      <t xml:space="preserve"> xxxxxxxxxxxxxxxxxxxxxxxxxxxxxx</t>
    </r>
  </si>
  <si>
    <r>
      <rPr>
        <b/>
        <u/>
        <sz val="10"/>
        <color rgb="FF333399"/>
        <rFont val="Arial Narrow"/>
        <family val="2"/>
      </rPr>
      <t xml:space="preserve">Stratégie FONCTIONNELLE de la proposition:
</t>
    </r>
    <r>
      <rPr>
        <sz val="10"/>
        <color rgb="FF333399"/>
        <rFont val="Arial Narrow"/>
        <family val="2"/>
      </rPr>
      <t xml:space="preserve">Flux, répartition fonctions, ergonomie, …
</t>
    </r>
  </si>
  <si>
    <r>
      <rPr>
        <b/>
        <u/>
        <sz val="10"/>
        <color rgb="FF333399"/>
        <rFont val="Arial Narrow"/>
        <family val="2"/>
      </rPr>
      <t xml:space="preserve">Stratégie ENVIRONNEMENTALE de la proposition:
</t>
    </r>
    <r>
      <rPr>
        <sz val="10"/>
        <color rgb="FF333399"/>
        <rFont val="Arial Narrow"/>
        <family val="2"/>
      </rPr>
      <t>choix de matériaux, implantation, volumétrie et enveloppe, orientation, ...</t>
    </r>
  </si>
  <si>
    <r>
      <rPr>
        <b/>
        <u/>
        <sz val="10"/>
        <color rgb="FF333399"/>
        <rFont val="Arial Narrow"/>
        <family val="2"/>
      </rPr>
      <t xml:space="preserve">Stratégie BUDGETAIRE de la proposition:
</t>
    </r>
    <r>
      <rPr>
        <sz val="10"/>
        <color rgb="FF333399"/>
        <rFont val="Arial Narrow"/>
        <family val="2"/>
      </rPr>
      <t>économie globale , réalisme de l'estimation</t>
    </r>
  </si>
  <si>
    <r>
      <rPr>
        <b/>
        <u/>
        <sz val="10"/>
        <color rgb="FF333399"/>
        <rFont val="Arial Narrow"/>
        <family val="2"/>
      </rPr>
      <t>Economie</t>
    </r>
    <r>
      <rPr>
        <sz val="10"/>
        <color rgb="FF333399"/>
        <rFont val="Arial Narrow"/>
        <family val="2"/>
      </rPr>
      <t xml:space="preserve"> : xxxxxxxxxxxxxxxxxx
</t>
    </r>
    <r>
      <rPr>
        <b/>
        <u/>
        <sz val="10"/>
        <color rgb="FF333399"/>
        <rFont val="Arial Narrow"/>
        <family val="2"/>
      </rPr>
      <t>Réalisme:</t>
    </r>
    <r>
      <rPr>
        <sz val="10"/>
        <color rgb="FF333399"/>
        <rFont val="Arial Narrow"/>
        <family val="2"/>
      </rPr>
      <t xml:space="preserve"> xxxxxxxxxxxxxxxxx</t>
    </r>
  </si>
  <si>
    <r>
      <t xml:space="preserve">
</t>
    </r>
    <r>
      <rPr>
        <u/>
        <sz val="10"/>
        <color rgb="FF333399"/>
        <rFont val="Arial Narrow"/>
        <family val="2"/>
      </rPr>
      <t xml:space="preserve">
</t>
    </r>
    <r>
      <rPr>
        <b/>
        <u/>
        <sz val="10"/>
        <color rgb="FF333399"/>
        <rFont val="Arial Narrow"/>
        <family val="2"/>
      </rPr>
      <t>Limitation emprise au sol bâtiment/surfaces imperméables</t>
    </r>
    <r>
      <rPr>
        <u/>
        <sz val="10"/>
        <color rgb="FF333399"/>
        <rFont val="Arial Narrow"/>
        <family val="2"/>
      </rPr>
      <t>:</t>
    </r>
    <r>
      <rPr>
        <sz val="10"/>
        <color rgb="FF333399"/>
        <rFont val="Arial Narrow"/>
        <family val="2"/>
      </rPr>
      <t xml:space="preserve"> xxxx
</t>
    </r>
    <r>
      <rPr>
        <b/>
        <u/>
        <sz val="10"/>
        <color rgb="FF333399"/>
        <rFont val="Arial Narrow"/>
        <family val="2"/>
      </rPr>
      <t>Compacité:</t>
    </r>
    <r>
      <rPr>
        <sz val="10"/>
        <color rgb="FF333399"/>
        <rFont val="Arial Narrow"/>
        <family val="2"/>
      </rPr>
      <t xml:space="preserve"> xxxxx
</t>
    </r>
    <r>
      <rPr>
        <b/>
        <u/>
        <sz val="10"/>
        <color rgb="FF333399"/>
        <rFont val="Arial Narrow"/>
        <family val="2"/>
      </rPr>
      <t>Gestion des surchauffes</t>
    </r>
    <r>
      <rPr>
        <u/>
        <sz val="10"/>
        <color rgb="FF333399"/>
        <rFont val="Arial Narrow"/>
        <family val="2"/>
      </rPr>
      <t>:</t>
    </r>
    <r>
      <rPr>
        <sz val="10"/>
        <color rgb="FF333399"/>
        <rFont val="Arial Narrow"/>
        <family val="2"/>
      </rPr>
      <t xml:space="preserve"> xxxxx
</t>
    </r>
    <r>
      <rPr>
        <b/>
        <u/>
        <sz val="10"/>
        <color rgb="FF333399"/>
        <rFont val="Arial Narrow"/>
        <family val="2"/>
      </rPr>
      <t>Choix des matériaux (durable?)</t>
    </r>
    <r>
      <rPr>
        <sz val="10"/>
        <color rgb="FF333399"/>
        <rFont val="Arial Narrow"/>
        <family val="2"/>
      </rPr>
      <t xml:space="preserve">: xxxx
</t>
    </r>
    <r>
      <rPr>
        <b/>
        <u/>
        <sz val="10"/>
        <color rgb="FF333399"/>
        <rFont val="Arial Narrow"/>
        <family val="2"/>
      </rPr>
      <t>Limitation des besoins:</t>
    </r>
    <r>
      <rPr>
        <sz val="10"/>
        <color rgb="FF333399"/>
        <rFont val="Arial Narrow"/>
        <family val="2"/>
      </rPr>
      <t xml:space="preserve"> xxxxxxxxxxxxxxxxx
</t>
    </r>
    <r>
      <rPr>
        <b/>
        <u/>
        <sz val="10"/>
        <color rgb="FF333399"/>
        <rFont val="Arial Narrow"/>
        <family val="2"/>
      </rPr>
      <t>Production de ressources alternatives (eau, electricité, ...)</t>
    </r>
    <r>
      <rPr>
        <sz val="10"/>
        <color rgb="FF333399"/>
        <rFont val="Arial Narrow"/>
        <family val="2"/>
      </rPr>
      <t xml:space="preserve"> : xxxxxxxxxxxx
</t>
    </r>
    <r>
      <rPr>
        <b/>
        <u/>
        <sz val="10"/>
        <color rgb="FF333399"/>
        <rFont val="Arial Narrow"/>
        <family val="2"/>
      </rPr>
      <t>Autres:</t>
    </r>
    <r>
      <rPr>
        <sz val="10"/>
        <color rgb="FF333399"/>
        <rFont val="Arial Narrow"/>
        <family val="2"/>
      </rPr>
      <t xml:space="preserve"> xxxxxxxxxxxxx
</t>
    </r>
  </si>
  <si>
    <r>
      <rPr>
        <b/>
        <u/>
        <sz val="10"/>
        <color rgb="FFCC9900"/>
        <rFont val="Arial Narrow"/>
        <family val="2"/>
      </rPr>
      <t>Présentation de méthodologie:</t>
    </r>
    <r>
      <rPr>
        <b/>
        <sz val="10"/>
        <color rgb="FFCC9900"/>
        <rFont val="Arial Narrow"/>
        <family val="2"/>
      </rPr>
      <t xml:space="preserve"> 
</t>
    </r>
    <r>
      <rPr>
        <sz val="10"/>
        <color rgb="FFCC9900"/>
        <rFont val="Arial Narrow"/>
        <family val="2"/>
      </rPr>
      <t>(1 page A3, 4000 signes MAX)
- données complémentaires au démarrage des études
- adéquation entre intentions architécturales et méthodologie proposée
- description des différentes étapes proposées pour mener à bien les stades concernés par la méthodologie: moyens spécifiques mis en oeuvre, nombre et type de réunions intermédiaires proposées, livrables correspondants et délais de transmission au MO, etc.
pistes proposées pour optimiser les délais et l'organisation du chantiers.</t>
    </r>
  </si>
  <si>
    <r>
      <rPr>
        <b/>
        <u/>
        <sz val="10"/>
        <color rgb="FFCC9900"/>
        <rFont val="Arial Narrow"/>
        <family val="2"/>
      </rPr>
      <t>- Données complémentaires au démarrage des études:</t>
    </r>
    <r>
      <rPr>
        <sz val="10"/>
        <color rgb="FFCC9900"/>
        <rFont val="Arial Narrow"/>
        <family val="2"/>
      </rPr>
      <t xml:space="preserve">
xxxxxxxxxxxxxxxxxxx
</t>
    </r>
    <r>
      <rPr>
        <b/>
        <u/>
        <sz val="10"/>
        <color rgb="FFCC9900"/>
        <rFont val="Arial Narrow"/>
        <family val="2"/>
      </rPr>
      <t xml:space="preserve">- Adéquation entre intentions architécturales et méthodologie proposée:
</t>
    </r>
    <r>
      <rPr>
        <sz val="10"/>
        <color rgb="FFCC9900"/>
        <rFont val="Arial Narrow"/>
        <family val="2"/>
      </rPr>
      <t xml:space="preserve">xxxxxxxxxxxxxxxxxxx
</t>
    </r>
    <r>
      <rPr>
        <b/>
        <u/>
        <sz val="10"/>
        <color rgb="FFCC9900"/>
        <rFont val="Arial Narrow"/>
        <family val="2"/>
      </rPr>
      <t xml:space="preserve">- Description des différentes étapes proposées pour mener à bien les stades concernés par la méthodologie: </t>
    </r>
    <r>
      <rPr>
        <sz val="10"/>
        <color rgb="FFCC9900"/>
        <rFont val="Arial Narrow"/>
        <family val="2"/>
      </rPr>
      <t xml:space="preserve">
moyens spécifiques mis en oeuvre:
nombre et type de réunions intermédiaires proposées:
livrables correspondants et délais de transmission au MO:
</t>
    </r>
    <r>
      <rPr>
        <b/>
        <u/>
        <sz val="10"/>
        <color rgb="FFCC9900"/>
        <rFont val="Arial Narrow"/>
        <family val="2"/>
      </rPr>
      <t>- Optimisation des délais et de l'organisation du chantiers:</t>
    </r>
    <r>
      <rPr>
        <sz val="10"/>
        <color rgb="FFCC9900"/>
        <rFont val="Arial Narrow"/>
        <family val="2"/>
      </rPr>
      <t xml:space="preserve">
xxxxxxxxxxxxxxxxxxx
Phasage: PH1: xxxxxxx / PH2: xxxxxxx / PH3: xxxxxxxx</t>
    </r>
  </si>
  <si>
    <t>Qualité du concept, de l’intervention et du rapport avec le contexte</t>
  </si>
  <si>
    <t xml:space="preserve">Fonctionnalité </t>
  </si>
  <si>
    <t>Le Jury appréciera la fonctionnalité de la proposition, notamment en matière de gestion des flux et d’organisation spatiale des activités, en fonction des objectifs tels que définis dans la partie E du présent cahier des charges, mais aussi au regard de besoins qui sont susceptibles d’évoluer dans le temps, à court, moyen et long termes.</t>
  </si>
  <si>
    <r>
      <rPr>
        <b/>
        <u/>
        <sz val="10"/>
        <color rgb="FF333399"/>
        <rFont val="Arial Narrow"/>
        <family val="2"/>
      </rPr>
      <t>organisation générale flux:</t>
    </r>
    <r>
      <rPr>
        <sz val="10"/>
        <color rgb="FF333399"/>
        <rFont val="Arial Narrow"/>
        <family val="2"/>
      </rPr>
      <t xml:space="preserve">
</t>
    </r>
    <r>
      <rPr>
        <u/>
        <sz val="10"/>
        <color rgb="FF333399"/>
        <rFont val="Arial Narrow"/>
        <family val="2"/>
      </rPr>
      <t>Entrée:</t>
    </r>
    <r>
      <rPr>
        <sz val="10"/>
        <color rgb="FF333399"/>
        <rFont val="Arial Narrow"/>
        <family val="2"/>
      </rPr>
      <t xml:space="preserve"> xxx
</t>
    </r>
    <r>
      <rPr>
        <u/>
        <sz val="10"/>
        <color rgb="FF333399"/>
        <rFont val="Arial Narrow"/>
        <family val="2"/>
      </rPr>
      <t>Distribution horizontale</t>
    </r>
    <r>
      <rPr>
        <sz val="10"/>
        <color rgb="FF333399"/>
        <rFont val="Arial Narrow"/>
        <family val="2"/>
      </rPr>
      <t xml:space="preserve">: xxxxxxxxxxx
</t>
    </r>
    <r>
      <rPr>
        <u/>
        <sz val="10"/>
        <color rgb="FF333399"/>
        <rFont val="Arial Narrow"/>
        <family val="2"/>
      </rPr>
      <t>Circulations verticales</t>
    </r>
    <r>
      <rPr>
        <sz val="10"/>
        <color rgb="FF333399"/>
        <rFont val="Arial Narrow"/>
        <family val="2"/>
      </rPr>
      <t xml:space="preserve">: xxxxxxxxxxxxxxxxxxx
</t>
    </r>
    <r>
      <rPr>
        <u/>
        <sz val="10"/>
        <color rgb="FF333399"/>
        <rFont val="Arial Narrow"/>
        <family val="2"/>
      </rPr>
      <t>Accessibilité directe depuis extérieur</t>
    </r>
    <r>
      <rPr>
        <sz val="10"/>
        <color rgb="FF333399"/>
        <rFont val="Arial Narrow"/>
        <family val="2"/>
      </rPr>
      <t xml:space="preserve">: xxxxxxxxxxxxxxxxxxxxx
</t>
    </r>
    <r>
      <rPr>
        <b/>
        <sz val="10"/>
        <color rgb="FF333399"/>
        <rFont val="Arial Narrow"/>
        <family val="2"/>
      </rPr>
      <t xml:space="preserve">
</t>
    </r>
    <r>
      <rPr>
        <b/>
        <u/>
        <sz val="10"/>
        <color rgb="FF333399"/>
        <rFont val="Arial Narrow"/>
        <family val="2"/>
      </rPr>
      <t>Organisation générale fonctions:</t>
    </r>
    <r>
      <rPr>
        <sz val="10"/>
        <color rgb="FF333399"/>
        <rFont val="Arial Narrow"/>
        <family val="2"/>
      </rPr>
      <t xml:space="preserve">
</t>
    </r>
    <r>
      <rPr>
        <u/>
        <sz val="10"/>
        <color rgb="FF333399"/>
        <rFont val="Arial Narrow"/>
        <family val="2"/>
      </rPr>
      <t>RDC:</t>
    </r>
    <r>
      <rPr>
        <sz val="10"/>
        <color rgb="FF333399"/>
        <rFont val="Arial Narrow"/>
        <family val="2"/>
      </rPr>
      <t xml:space="preserve">  xxxxxxxxxxxxxxxxx
</t>
    </r>
    <r>
      <rPr>
        <u/>
        <sz val="10"/>
        <color rgb="FF333399"/>
        <rFont val="Arial Narrow"/>
        <family val="2"/>
      </rPr>
      <t>Etage:</t>
    </r>
    <r>
      <rPr>
        <sz val="10"/>
        <color rgb="FF333399"/>
        <rFont val="Arial Narrow"/>
        <family val="2"/>
      </rPr>
      <t xml:space="preserve"> xxxxxxxxxxxxxxxxx
</t>
    </r>
    <r>
      <rPr>
        <u/>
        <sz val="10"/>
        <color rgb="FF333399"/>
        <rFont val="Arial Narrow"/>
        <family val="2"/>
      </rPr>
      <t>Sous-sol</t>
    </r>
    <r>
      <rPr>
        <sz val="10"/>
        <color rgb="FF333399"/>
        <rFont val="Arial Narrow"/>
        <family val="2"/>
      </rPr>
      <t xml:space="preserve">: xxxxxxxxxxxxxxxxxxxxxxxxxxx
</t>
    </r>
    <r>
      <rPr>
        <sz val="10"/>
        <color rgb="FF333399"/>
        <rFont val="Arial Narrow"/>
        <family val="2"/>
      </rPr>
      <t xml:space="preserve">
</t>
    </r>
  </si>
  <si>
    <t>IMPACT OPTION EXIGEE ?</t>
  </si>
  <si>
    <t>Précision</t>
  </si>
  <si>
    <t>compacité volumétrique, etc.</t>
  </si>
  <si>
    <t xml:space="preserve">Type C </t>
  </si>
  <si>
    <t>nightcooling</t>
  </si>
  <si>
    <t>Précisez la rentabilité estimée en  KWh/an et les techniques de production</t>
  </si>
  <si>
    <t>COLONNES A CONSERVER UNIQUEMENT SI LE CDC PREVOIT 1 ou plusieurs OPTION(s) EXIGEES(s)</t>
  </si>
  <si>
    <t>REPARTITION DU BUDGET des travaux</t>
  </si>
  <si>
    <t>REPARTITION des HONORAIRES</t>
  </si>
  <si>
    <t>Frais spéciaux</t>
  </si>
  <si>
    <r>
      <rPr>
        <b/>
        <u/>
        <sz val="10"/>
        <color rgb="FFCC9900"/>
        <rFont val="Arial Narrow"/>
        <family val="2"/>
      </rPr>
      <t xml:space="preserve">concept xxxxxxxxxxxxxxxxxxxx:
</t>
    </r>
    <r>
      <rPr>
        <sz val="10"/>
        <color rgb="FFCC9900"/>
        <rFont val="Arial Narrow"/>
        <family val="2"/>
      </rPr>
      <t>xxxxxxxxxxxxxxxxxxx</t>
    </r>
  </si>
  <si>
    <r>
      <rPr>
        <b/>
        <u/>
        <sz val="10"/>
        <color rgb="FFCC9900"/>
        <rFont val="Arial Narrow"/>
        <family val="2"/>
      </rPr>
      <t>Concept xxxxxxxxxxxxxxxxxxx:</t>
    </r>
    <r>
      <rPr>
        <sz val="10"/>
        <color rgb="FFCC9900"/>
        <rFont val="Arial Narrow"/>
        <family val="2"/>
      </rPr>
      <t xml:space="preserve">
présentés dans le carnet d'intentions
- Grandes lignes conceptuelles de la proposition en cette matière</t>
    </r>
  </si>
  <si>
    <r>
      <rPr>
        <b/>
        <u/>
        <sz val="10"/>
        <color rgb="FF333399"/>
        <rFont val="Arial Narrow"/>
        <family val="2"/>
      </rPr>
      <t>Concept architectural:</t>
    </r>
    <r>
      <rPr>
        <sz val="10"/>
        <color rgb="FF333399"/>
        <rFont val="Arial Narrow"/>
        <family val="2"/>
      </rPr>
      <t xml:space="preserve">
présenté dans le carnet d'intentions
- Grandes lignes conceptuelles de la proposition
- Univers sensible proposé
- Relation que l’intervention entretient avec son environnement</t>
    </r>
  </si>
  <si>
    <r>
      <rPr>
        <b/>
        <u/>
        <sz val="10"/>
        <color rgb="FF333399"/>
        <rFont val="Arial Narrow"/>
        <family val="2"/>
      </rPr>
      <t xml:space="preserve">concept architectural:
</t>
    </r>
    <r>
      <rPr>
        <sz val="10"/>
        <color rgb="FF333399"/>
        <rFont val="Arial Narrow"/>
        <family val="2"/>
      </rPr>
      <t>xxxxxxxxxxxxxxxxxxx</t>
    </r>
    <r>
      <rPr>
        <b/>
        <u/>
        <sz val="10"/>
        <color rgb="FF333399"/>
        <rFont val="Arial Narrow"/>
        <family val="2"/>
      </rPr>
      <t xml:space="preserve">
Univers sensible proposé:
</t>
    </r>
    <r>
      <rPr>
        <u/>
        <sz val="10"/>
        <color rgb="FF333399"/>
        <rFont val="Arial Narrow"/>
        <family val="2"/>
      </rPr>
      <t xml:space="preserve">principe volumétrique: </t>
    </r>
    <r>
      <rPr>
        <sz val="10"/>
        <color rgb="FF333399"/>
        <rFont val="Arial Narrow"/>
        <family val="2"/>
      </rPr>
      <t>xxxxxxxxxxxxxxxx</t>
    </r>
    <r>
      <rPr>
        <u/>
        <sz val="10"/>
        <color rgb="FF333399"/>
        <rFont val="Arial Narrow"/>
        <family val="2"/>
      </rPr>
      <t xml:space="preserve">
matérialité: </t>
    </r>
    <r>
      <rPr>
        <sz val="10"/>
        <color rgb="FF333399"/>
        <rFont val="Arial Narrow"/>
        <family val="2"/>
      </rPr>
      <t>xxxxxxxxxxxxxxxxxxxx</t>
    </r>
    <r>
      <rPr>
        <b/>
        <u/>
        <sz val="10"/>
        <color rgb="FF333399"/>
        <rFont val="Arial Narrow"/>
        <family val="2"/>
      </rPr>
      <t xml:space="preserve">
implantation/paysage/relation avec environnement:</t>
    </r>
    <r>
      <rPr>
        <sz val="10"/>
        <color rgb="FF333399"/>
        <rFont val="Arial Narrow"/>
        <family val="2"/>
      </rPr>
      <t xml:space="preserve">
xxxxxxx
</t>
    </r>
    <r>
      <rPr>
        <u/>
        <sz val="10"/>
        <color rgb="FF333399"/>
        <rFont val="Arial Narrow"/>
        <family val="2"/>
      </rPr>
      <t>Matérialité:</t>
    </r>
    <r>
      <rPr>
        <sz val="10"/>
        <color rgb="FF333399"/>
        <rFont val="Arial Narrow"/>
        <family val="2"/>
      </rPr>
      <t xml:space="preserve"> 
</t>
    </r>
    <r>
      <rPr>
        <u/>
        <sz val="10"/>
        <color rgb="FF333399"/>
        <rFont val="Arial Narrow"/>
        <family val="2"/>
      </rPr>
      <t>Bâtiment actuel</t>
    </r>
    <r>
      <rPr>
        <sz val="10"/>
        <color rgb="FF333399"/>
        <rFont val="Arial Narrow"/>
        <family val="2"/>
      </rPr>
      <t xml:space="preserve">: démoli / rénové / conservé en l'état
</t>
    </r>
  </si>
  <si>
    <t>PRE-ANALYSE OFFRE :</t>
  </si>
  <si>
    <t>Remplir l'onglet "Composition des offres": 
- SITUATION et ENGAGEMENT SOUMISSIONAIRE: sur base du formulaire de soumission, remplir les coordonnées et n° de TVA (onglet composition des offres) et la compo de l'équipe (fiches récap); vérifier le rapport de dépôt et la conformité de sa signature; vérifier que compo équipe est bien celle annoncée lors de la sélection qualitative.
- CONFORMITE DE L'OFFRE: le document demandé est présent ou non, suivant le bon format ou non; en cas de non respect des consignes du CDC (nombre de signes,types de contenus,  type/nombre de visuels, etc.) les documents seront soit adaptées par la commission technique (masquages), soit si impossible renvoyés pour correction.
- redemander au plus vite les documents manquants (à tous les soumissionnaires en même temps, avec une même deadline) &gt; uniquement possible pour des documents de type administratif: formulaire de soumission incomplet, problème de situation (découverte de faillite ou dettes ONSS), extrait de casier judiciaire, ...
- PREANALYSE OFFRE: résumer en 1 à 3 lignes (10 lignes max pour note architecturale) le contenu de l'offre selon les différents aspects abordés dans le tableau</t>
  </si>
  <si>
    <r>
      <rPr>
        <b/>
        <u/>
        <sz val="10"/>
        <color rgb="FF333399"/>
        <rFont val="Arial Narrow"/>
        <family val="2"/>
      </rPr>
      <t xml:space="preserve">concept architectural:
</t>
    </r>
    <r>
      <rPr>
        <sz val="10"/>
        <color rgb="FF333399"/>
        <rFont val="Arial Narrow"/>
        <family val="2"/>
      </rPr>
      <t>xxxxxxxxxxxxxxxxxxx</t>
    </r>
    <r>
      <rPr>
        <b/>
        <u/>
        <sz val="10"/>
        <color rgb="FF333399"/>
        <rFont val="Arial Narrow"/>
        <family val="2"/>
      </rPr>
      <t xml:space="preserve">
Univers sensible proposé:
</t>
    </r>
    <r>
      <rPr>
        <u/>
        <sz val="10"/>
        <color rgb="FF333399"/>
        <rFont val="Arial Narrow"/>
        <family val="2"/>
      </rPr>
      <t xml:space="preserve">principe volumétrique: </t>
    </r>
    <r>
      <rPr>
        <sz val="10"/>
        <color rgb="FF333399"/>
        <rFont val="Arial Narrow"/>
        <family val="2"/>
      </rPr>
      <t>xxxxxxxxxxxxxxxx</t>
    </r>
    <r>
      <rPr>
        <u/>
        <sz val="10"/>
        <color rgb="FF333399"/>
        <rFont val="Arial Narrow"/>
        <family val="2"/>
      </rPr>
      <t xml:space="preserve">
matérialité: </t>
    </r>
    <r>
      <rPr>
        <sz val="10"/>
        <color rgb="FF333399"/>
        <rFont val="Arial Narrow"/>
        <family val="2"/>
      </rPr>
      <t>xxxxxxxxxxxxxxxxxxxx</t>
    </r>
    <r>
      <rPr>
        <b/>
        <u/>
        <sz val="10"/>
        <color rgb="FF333399"/>
        <rFont val="Arial Narrow"/>
        <family val="2"/>
      </rPr>
      <t xml:space="preserve">
implantation/traitement des abords/relation avec environnement:</t>
    </r>
    <r>
      <rPr>
        <sz val="10"/>
        <color rgb="FF333399"/>
        <rFont val="Arial Narrow"/>
        <family val="2"/>
      </rPr>
      <t xml:space="preserve">
xxxxgabarit, orientation, placement sur la  parcellexxx
</t>
    </r>
    <r>
      <rPr>
        <u/>
        <sz val="10"/>
        <color rgb="FFCC9900"/>
        <rFont val="Arial Narrow"/>
        <family val="2"/>
      </rPr>
      <t>Bâtiment actuel: démoli / rénové / conservé en l'état</t>
    </r>
    <r>
      <rPr>
        <u/>
        <sz val="10"/>
        <color rgb="FF333399"/>
        <rFont val="Arial Narrow"/>
        <family val="2"/>
      </rPr>
      <t xml:space="preserve">
Matérialité:</t>
    </r>
    <r>
      <rPr>
        <sz val="10"/>
        <color rgb="FF333399"/>
        <rFont val="Arial Narrow"/>
        <family val="2"/>
      </rPr>
      <t xml:space="preserve"> 
</t>
    </r>
  </si>
  <si>
    <r>
      <rPr>
        <sz val="11"/>
        <color rgb="FFCC9900"/>
        <rFont val="Arial Narrow"/>
        <family val="2"/>
      </rPr>
      <t>[insérer nom]</t>
    </r>
    <r>
      <rPr>
        <sz val="11"/>
        <rFont val="Arial Narrow"/>
        <family val="2"/>
      </rPr>
      <t xml:space="preserve">
utilisateur</t>
    </r>
  </si>
  <si>
    <r>
      <rPr>
        <sz val="11"/>
        <color rgb="FFCC9900"/>
        <rFont val="Arial Narrow"/>
        <family val="2"/>
      </rPr>
      <t>[insérer nom]</t>
    </r>
    <r>
      <rPr>
        <sz val="11"/>
        <rFont val="Arial Narrow"/>
        <family val="2"/>
      </rPr>
      <t xml:space="preserve">
expert 1</t>
    </r>
  </si>
  <si>
    <r>
      <rPr>
        <sz val="11"/>
        <color rgb="FFCC9900"/>
        <rFont val="Arial Narrow"/>
        <family val="2"/>
      </rPr>
      <t>[insérer nom]</t>
    </r>
    <r>
      <rPr>
        <sz val="11"/>
        <rFont val="Arial Narrow"/>
        <family val="2"/>
      </rPr>
      <t xml:space="preserve">
expert 2</t>
    </r>
  </si>
  <si>
    <r>
      <rPr>
        <sz val="11"/>
        <color rgb="FFCC9900"/>
        <rFont val="Arial Narrow"/>
        <family val="2"/>
      </rPr>
      <t>[insérer nom]</t>
    </r>
    <r>
      <rPr>
        <sz val="11"/>
        <rFont val="Arial Narrow"/>
        <family val="2"/>
      </rPr>
      <t xml:space="preserve">
pouvoir subsidiant</t>
    </r>
  </si>
  <si>
    <r>
      <rPr>
        <sz val="11"/>
        <color rgb="FFCC9900"/>
        <rFont val="Arial Narrow"/>
        <family val="2"/>
      </rPr>
      <t>[insérer nom]</t>
    </r>
    <r>
      <rPr>
        <sz val="11"/>
        <rFont val="Arial Narrow"/>
        <family val="2"/>
      </rPr>
      <t xml:space="preserve">
admin. Urbanisme</t>
    </r>
  </si>
  <si>
    <r>
      <rPr>
        <sz val="11"/>
        <color rgb="FFCC9900"/>
        <rFont val="Arial Narrow"/>
        <family val="2"/>
      </rPr>
      <t>[insérer nom]</t>
    </r>
    <r>
      <rPr>
        <sz val="11"/>
        <rFont val="Arial Narrow"/>
        <family val="2"/>
      </rPr>
      <t xml:space="preserve">
Maître de l'Ouvrage </t>
    </r>
  </si>
  <si>
    <r>
      <rPr>
        <sz val="11"/>
        <color rgb="FFCC9900"/>
        <rFont val="Arial Narrow"/>
        <family val="2"/>
      </rPr>
      <t>[insérer nom]</t>
    </r>
    <r>
      <rPr>
        <sz val="11"/>
        <rFont val="Arial Narrow"/>
        <family val="2"/>
      </rPr>
      <t xml:space="preserve">
Cellule architecture</t>
    </r>
  </si>
  <si>
    <r>
      <rPr>
        <sz val="11"/>
        <color rgb="FFCC9900"/>
        <rFont val="Arial Narrow"/>
        <family val="2"/>
      </rPr>
      <t>[insérer nom]</t>
    </r>
    <r>
      <rPr>
        <sz val="11"/>
        <rFont val="Arial Narrow"/>
        <family val="2"/>
      </rPr>
      <t xml:space="preserve">
Expert 3 
Président du jury</t>
    </r>
  </si>
  <si>
    <r>
      <rPr>
        <sz val="11"/>
        <color rgb="FFCC9900"/>
        <rFont val="Arial Narrow"/>
        <family val="2"/>
      </rPr>
      <t>[insérer nom]</t>
    </r>
    <r>
      <rPr>
        <sz val="11"/>
        <rFont val="Arial Narrow"/>
        <family val="2"/>
      </rPr>
      <t xml:space="preserve">
Invité</t>
    </r>
  </si>
  <si>
    <r>
      <rPr>
        <sz val="11"/>
        <color rgb="FFCC9900"/>
        <rFont val="Arial Narrow"/>
        <family val="2"/>
      </rPr>
      <t>[insérer nom]</t>
    </r>
    <r>
      <rPr>
        <sz val="11"/>
        <rFont val="Arial Narrow"/>
        <family val="2"/>
      </rPr>
      <t xml:space="preserve">
responsable dossier 1</t>
    </r>
  </si>
  <si>
    <r>
      <rPr>
        <sz val="11"/>
        <color rgb="FFCC9900"/>
        <rFont val="Arial Narrow"/>
        <family val="2"/>
      </rPr>
      <t>[insérer nom]</t>
    </r>
    <r>
      <rPr>
        <sz val="11"/>
        <rFont val="Arial Narrow"/>
        <family val="2"/>
      </rPr>
      <t xml:space="preserve">
responsable dossier 2</t>
    </r>
  </si>
  <si>
    <r>
      <t xml:space="preserve">Le Jury appréciera la </t>
    </r>
    <r>
      <rPr>
        <b/>
        <i/>
        <sz val="10"/>
        <color rgb="FFCC9900"/>
        <rFont val="Trebuchet MS"/>
        <family val="2"/>
      </rPr>
      <t xml:space="preserve">qualité architecturale et xxxxxx </t>
    </r>
    <r>
      <rPr>
        <i/>
        <sz val="10"/>
        <color rgb="FFCC9900"/>
        <rFont val="Trebuchet MS"/>
        <family val="2"/>
      </rPr>
      <t xml:space="preserve">de la proposition et son </t>
    </r>
    <r>
      <rPr>
        <b/>
        <i/>
        <sz val="10"/>
        <color rgb="FFCC9900"/>
        <rFont val="Trebuchet MS"/>
        <family val="2"/>
      </rPr>
      <t>inscription</t>
    </r>
    <r>
      <rPr>
        <i/>
        <sz val="10"/>
        <color rgb="FFCC9900"/>
        <rFont val="Trebuchet MS"/>
        <family val="2"/>
      </rPr>
      <t xml:space="preserve"> dans l’environnement bâti/naturel/historique, dans l’espace public et dans le quartier à la lumière du programme, des objectifs et des enjeux (tels que détaillés au point 2 et dans la partie E du cahier des charges).  Il appréciera également la pertinence et la qualité de la proposition (artiste et type d’œuvre) en matière d’intégration d’œuvre d’art. </t>
    </r>
  </si>
  <si>
    <r>
      <t xml:space="preserve"> Le Jury appréciera </t>
    </r>
    <r>
      <rPr>
        <b/>
        <i/>
        <sz val="10"/>
        <color rgb="FFCC9900"/>
        <rFont val="Trebuchet MS"/>
        <family val="2"/>
      </rPr>
      <t>l’économie</t>
    </r>
    <r>
      <rPr>
        <i/>
        <sz val="10"/>
        <color rgb="FFCC9900"/>
        <rFont val="Trebuchet MS"/>
        <family val="2"/>
      </rPr>
      <t xml:space="preserve"> de la proposition, soit  sa </t>
    </r>
    <r>
      <rPr>
        <b/>
        <i/>
        <sz val="10"/>
        <color rgb="FFCC9900"/>
        <rFont val="Trebuchet MS"/>
        <family val="2"/>
      </rPr>
      <t>performance</t>
    </r>
    <r>
      <rPr>
        <i/>
        <sz val="10"/>
        <color rgb="FFCC9900"/>
        <rFont val="Trebuchet MS"/>
        <family val="2"/>
      </rPr>
      <t xml:space="preserve"> et sa </t>
    </r>
    <r>
      <rPr>
        <b/>
        <i/>
        <sz val="10"/>
        <color rgb="FFCC9900"/>
        <rFont val="Trebuchet MS"/>
        <family val="2"/>
      </rPr>
      <t>qualité</t>
    </r>
    <r>
      <rPr>
        <i/>
        <sz val="10"/>
        <color rgb="FFCC9900"/>
        <rFont val="Trebuchet MS"/>
        <family val="2"/>
      </rPr>
      <t xml:space="preserve"> au regard de son </t>
    </r>
    <r>
      <rPr>
        <b/>
        <i/>
        <sz val="10"/>
        <color rgb="FFCC9900"/>
        <rFont val="Trebuchet MS"/>
        <family val="2"/>
      </rPr>
      <t>coût,</t>
    </r>
    <r>
      <rPr>
        <i/>
        <sz val="10"/>
        <color rgb="FFCC9900"/>
        <rFont val="Trebuchet MS"/>
        <family val="2"/>
      </rPr>
      <t xml:space="preserve"> avec une attention au </t>
    </r>
    <r>
      <rPr>
        <b/>
        <i/>
        <sz val="10"/>
        <color rgb="FFCC9900"/>
        <rFont val="Trebuchet MS"/>
        <family val="2"/>
      </rPr>
      <t>réalisme</t>
    </r>
    <r>
      <rPr>
        <i/>
        <sz val="10"/>
        <color rgb="FFCC9900"/>
        <rFont val="Trebuchet MS"/>
        <family val="2"/>
      </rPr>
      <t xml:space="preserve"> de ce dernier et à sa </t>
    </r>
    <r>
      <rPr>
        <b/>
        <i/>
        <sz val="10"/>
        <color rgb="FFCC9900"/>
        <rFont val="Trebuchet MS"/>
        <family val="2"/>
      </rPr>
      <t>concordance</t>
    </r>
    <r>
      <rPr>
        <i/>
        <sz val="10"/>
        <color rgb="FFCC9900"/>
        <rFont val="Trebuchet MS"/>
        <family val="2"/>
      </rPr>
      <t xml:space="preserve"> avec le cadre budgétaire imparti. Cette économie sera tant envisagée sur le plan de l’</t>
    </r>
    <r>
      <rPr>
        <b/>
        <i/>
        <sz val="10"/>
        <color rgb="FFCC9900"/>
        <rFont val="Trebuchet MS"/>
        <family val="2"/>
      </rPr>
      <t>investissement initial</t>
    </r>
    <r>
      <rPr>
        <i/>
        <sz val="10"/>
        <color rgb="FFCC9900"/>
        <rFont val="Trebuchet MS"/>
        <family val="2"/>
      </rPr>
      <t xml:space="preserve"> que sur celui de l’</t>
    </r>
    <r>
      <rPr>
        <b/>
        <i/>
        <sz val="10"/>
        <color rgb="FFCC9900"/>
        <rFont val="Trebuchet MS"/>
        <family val="2"/>
      </rPr>
      <t>exploitation</t>
    </r>
    <r>
      <rPr>
        <i/>
        <sz val="10"/>
        <color rgb="FFCC9900"/>
        <rFont val="Trebuchet MS"/>
        <family val="2"/>
      </rPr>
      <t xml:space="preserve"> : dès le départ, réduction des besoins et limitation du recours aux technologies complexes et coûteuses.  </t>
    </r>
  </si>
  <si>
    <t>A PARTIR D'ICI, LES CASES (Liées à celle du dessus) sont remplies de façon automatique</t>
  </si>
  <si>
    <t>CASE LIEE A L'ONGLET "Recap equipes"</t>
  </si>
  <si>
    <t>Ici, copier-coller directement les compositions d'équipes reprises dans les tableaux récapitulatifs des offres</t>
  </si>
  <si>
    <r>
      <rPr>
        <b/>
        <u/>
        <sz val="10"/>
        <rFont val="Arial Narrow"/>
        <family val="2"/>
      </rPr>
      <t>Carnet d'intentions:
Format</t>
    </r>
    <r>
      <rPr>
        <sz val="10"/>
        <rFont val="Arial Narrow"/>
        <family val="2"/>
      </rPr>
      <t xml:space="preserve">: MAX </t>
    </r>
    <r>
      <rPr>
        <b/>
        <sz val="10"/>
        <color rgb="FFCC9900"/>
        <rFont val="Arial Narrow"/>
        <family val="2"/>
      </rPr>
      <t>5</t>
    </r>
    <r>
      <rPr>
        <sz val="10"/>
        <rFont val="Arial Narrow"/>
        <family val="2"/>
      </rPr>
      <t xml:space="preserve"> p. A3 paysage / MAX 8000 signes espaces compris / MAX fichier .PDF de 25 Mo / Nom et n° de page sur chaque page (côté droit)  -  respect codes couleur (flux et zones fonctionnelles)
</t>
    </r>
    <r>
      <rPr>
        <b/>
        <u/>
        <sz val="10"/>
        <rFont val="Arial Narrow"/>
        <family val="2"/>
      </rPr>
      <t>Contenu</t>
    </r>
    <r>
      <rPr>
        <sz val="10"/>
        <rFont val="Arial Narrow"/>
        <family val="2"/>
      </rPr>
      <t xml:space="preserve">: concept compétences essentielles + univers sensible / stratégies 
- implantation, abords au 1/500ème, flux sur le terrain respect codes couleur
- visuels de concept + univers architectural proposé
- 1 coupe au </t>
    </r>
    <r>
      <rPr>
        <sz val="10"/>
        <color rgb="FFCC9900"/>
        <rFont val="Arial Narrow"/>
        <family val="2"/>
      </rPr>
      <t>xxxx</t>
    </r>
    <r>
      <rPr>
        <sz val="10"/>
        <rFont val="Arial Narrow"/>
        <family val="2"/>
      </rPr>
      <t xml:space="preserve"> ème;
- plans au </t>
    </r>
    <r>
      <rPr>
        <sz val="10"/>
        <color rgb="FFCC9900"/>
        <rFont val="Arial Narrow"/>
        <family val="2"/>
      </rPr>
      <t>xxxx</t>
    </r>
    <r>
      <rPr>
        <sz val="10"/>
        <rFont val="Arial Narrow"/>
        <family val="2"/>
      </rPr>
      <t xml:space="preserve"> ème respect codes couleur/zone</t>
    </r>
    <r>
      <rPr>
        <sz val="10"/>
        <color rgb="FFFF0000"/>
        <rFont val="Arial Narrow"/>
        <family val="2"/>
      </rPr>
      <t xml:space="preserve">
</t>
    </r>
    <r>
      <rPr>
        <sz val="10"/>
        <color rgb="FFCC9900"/>
        <rFont val="Arial Narrow"/>
        <family val="2"/>
      </rPr>
      <t>- proposition en matière d'intégration d'oeuvre d'art (sur une seule page)</t>
    </r>
    <r>
      <rPr>
        <sz val="10"/>
        <color rgb="FFFF0000"/>
        <rFont val="Arial Narrow"/>
        <family val="2"/>
      </rPr>
      <t xml:space="preserve"> </t>
    </r>
    <r>
      <rPr>
        <sz val="10"/>
        <color rgb="FFFF33CC"/>
        <rFont val="Arial Narrow"/>
        <family val="2"/>
      </rPr>
      <t xml:space="preserve">&gt; '! Envoi infos IOA LBD - dès réception des offres. </t>
    </r>
  </si>
  <si>
    <r>
      <rPr>
        <b/>
        <u/>
        <sz val="10"/>
        <color rgb="FFCC9900"/>
        <rFont val="Arial Narrow"/>
        <family val="2"/>
      </rPr>
      <t>Proposition en matière d'intégration d'œuvre d'art</t>
    </r>
    <r>
      <rPr>
        <sz val="10"/>
        <color rgb="FFCC9900"/>
        <rFont val="Arial Narrow"/>
        <family val="2"/>
      </rPr>
      <t xml:space="preserve">
présentée dans le carnet d'intentions
</t>
    </r>
  </si>
  <si>
    <r>
      <t>artiste (ou collectif) proposé:</t>
    </r>
    <r>
      <rPr>
        <sz val="10"/>
        <color rgb="FFCC9900"/>
        <rFont val="Arial Narrow"/>
        <family val="2"/>
      </rPr>
      <t xml:space="preserve"> xxxxxxxxxx</t>
    </r>
    <r>
      <rPr>
        <b/>
        <u/>
        <sz val="10"/>
        <color rgb="FFCC9900"/>
        <rFont val="Arial Narrow"/>
        <family val="2"/>
      </rPr>
      <t xml:space="preserve">
justification du choix: </t>
    </r>
    <r>
      <rPr>
        <sz val="10"/>
        <color rgb="FFCC9900"/>
        <rFont val="Arial Narrow"/>
        <family val="2"/>
      </rPr>
      <t>xxxxxxxxxxxxxxxx</t>
    </r>
    <r>
      <rPr>
        <b/>
        <u/>
        <sz val="10"/>
        <color rgb="FFCC9900"/>
        <rFont val="Arial Narrow"/>
        <family val="2"/>
      </rPr>
      <t xml:space="preserve">
image de référence: </t>
    </r>
    <r>
      <rPr>
        <sz val="10"/>
        <color rgb="FFCC9900"/>
        <rFont val="Arial Narrow"/>
        <family val="2"/>
      </rPr>
      <t>xxxxxxxxxxxxxxxx</t>
    </r>
    <r>
      <rPr>
        <b/>
        <u/>
        <sz val="10"/>
        <color rgb="FFCC9900"/>
        <rFont val="Arial Narrow"/>
        <family val="2"/>
      </rPr>
      <t xml:space="preserve">
type d'intégration envisagé (facultatif): </t>
    </r>
    <r>
      <rPr>
        <sz val="10"/>
        <color rgb="FFCC9900"/>
        <rFont val="Arial Narrow"/>
        <family val="2"/>
      </rPr>
      <t>xxxxxxxxxxxxxxxx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</si>
</sst>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 #,##0.00\ [$€]_-;_-* &quot;-&quot;??\ [$€]_-;_-@_-"/>
    <numFmt numFmtId="165" formatCode="#,##0\ &quot;€&quot;"/>
    <numFmt numFmtId="166" formatCode="0\ &quot;m²&quot;"/>
    <numFmt numFmtId="167" formatCode="#,##0.00\ &quot;€&quot;"/>
  </numFmts>
  <fonts count="103" x14ac:knownFonts="1">
    <font>
      <sz val="10"/>
      <name val="Arial"/>
    </font>
    <font>
      <sz val="11"/>
      <color theme="1"/>
      <name val="Calibri"/>
      <family val="2"/>
      <scheme val="minor"/>
    </font>
    <font>
      <sz val="10"/>
      <name val="Arial"/>
      <family val="2"/>
    </font>
    <font>
      <sz val="8"/>
      <name val="Arial"/>
      <family val="2"/>
    </font>
    <font>
      <b/>
      <sz val="10"/>
      <color indexed="10"/>
      <name val="Arial"/>
      <family val="2"/>
    </font>
    <font>
      <sz val="12"/>
      <name val="Arial"/>
      <family val="2"/>
    </font>
    <font>
      <sz val="10"/>
      <name val="Arial Narrow"/>
      <family val="2"/>
    </font>
    <font>
      <b/>
      <sz val="14"/>
      <name val="Arial Narrow"/>
      <family val="2"/>
    </font>
    <font>
      <b/>
      <sz val="12"/>
      <name val="Arial Narrow"/>
      <family val="2"/>
    </font>
    <font>
      <b/>
      <sz val="10"/>
      <name val="Arial Narrow"/>
      <family val="2"/>
    </font>
    <font>
      <sz val="11"/>
      <name val="Arial Narrow"/>
      <family val="2"/>
    </font>
    <font>
      <sz val="10"/>
      <color indexed="62"/>
      <name val="Arial Narrow"/>
      <family val="2"/>
    </font>
    <font>
      <b/>
      <sz val="10"/>
      <color indexed="62"/>
      <name val="Arial Narrow"/>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name val="Arial Narrow"/>
      <family val="2"/>
    </font>
    <font>
      <b/>
      <sz val="16"/>
      <name val="Arial Narrow"/>
      <family val="2"/>
    </font>
    <font>
      <sz val="10"/>
      <name val="Arial"/>
      <family val="2"/>
    </font>
    <font>
      <b/>
      <sz val="10"/>
      <name val="Arial"/>
      <family val="2"/>
    </font>
    <font>
      <b/>
      <u/>
      <sz val="10"/>
      <name val="Arial"/>
      <family val="2"/>
    </font>
    <font>
      <u/>
      <sz val="10"/>
      <name val="Arial"/>
      <family val="2"/>
    </font>
    <font>
      <sz val="10"/>
      <color rgb="FF00B0F0"/>
      <name val="Arial Narrow"/>
      <family val="2"/>
    </font>
    <font>
      <b/>
      <i/>
      <sz val="14"/>
      <name val="Arial Narrow"/>
      <family val="2"/>
    </font>
    <font>
      <b/>
      <sz val="10"/>
      <color theme="1"/>
      <name val="Arial"/>
      <family val="2"/>
    </font>
    <font>
      <sz val="10"/>
      <name val="Arial Narrow"/>
      <family val="2"/>
      <charset val="1"/>
    </font>
    <font>
      <b/>
      <u/>
      <sz val="10"/>
      <color indexed="62"/>
      <name val="Arial Narrow"/>
      <family val="2"/>
    </font>
    <font>
      <sz val="10"/>
      <color rgb="FF0070C0"/>
      <name val="Arial"/>
      <family val="2"/>
    </font>
    <font>
      <sz val="11"/>
      <color indexed="62"/>
      <name val="Arial Narrow"/>
      <family val="2"/>
    </font>
    <font>
      <b/>
      <sz val="9"/>
      <color indexed="81"/>
      <name val="Tahoma"/>
      <family val="2"/>
    </font>
    <font>
      <sz val="9"/>
      <color indexed="81"/>
      <name val="Tahoma"/>
      <family val="2"/>
    </font>
    <font>
      <b/>
      <sz val="8"/>
      <color indexed="81"/>
      <name val="Tahoma"/>
      <family val="2"/>
    </font>
    <font>
      <sz val="8"/>
      <color indexed="81"/>
      <name val="Tahoma"/>
      <family val="2"/>
    </font>
    <font>
      <b/>
      <sz val="14"/>
      <color indexed="62"/>
      <name val="Arial Narrow"/>
      <family val="2"/>
    </font>
    <font>
      <sz val="10"/>
      <color rgb="FF333399"/>
      <name val="Arial Narrow"/>
      <family val="2"/>
    </font>
    <font>
      <b/>
      <u/>
      <sz val="10"/>
      <color rgb="FF333399"/>
      <name val="Arial Narrow"/>
      <family val="2"/>
    </font>
    <font>
      <b/>
      <sz val="14"/>
      <color theme="1"/>
      <name val="Calibri"/>
      <family val="2"/>
      <scheme val="minor"/>
    </font>
    <font>
      <b/>
      <sz val="26"/>
      <color theme="1"/>
      <name val="Calibri"/>
      <family val="2"/>
      <scheme val="minor"/>
    </font>
    <font>
      <u/>
      <sz val="10"/>
      <color theme="1"/>
      <name val="Trebuchet MS"/>
      <family val="2"/>
    </font>
    <font>
      <i/>
      <sz val="10"/>
      <color theme="1"/>
      <name val="Trebuchet MS"/>
      <family val="2"/>
    </font>
    <font>
      <u/>
      <sz val="20"/>
      <color theme="1"/>
      <name val="Trebuchet MS"/>
      <family val="2"/>
    </font>
    <font>
      <b/>
      <u/>
      <sz val="9"/>
      <color indexed="81"/>
      <name val="Tahoma"/>
      <family val="2"/>
    </font>
    <font>
      <sz val="10"/>
      <color rgb="FFFF0000"/>
      <name val="Arial"/>
      <family val="2"/>
    </font>
    <font>
      <sz val="10"/>
      <color rgb="FFFF0000"/>
      <name val="Arial Narrow"/>
      <family val="2"/>
    </font>
    <font>
      <b/>
      <sz val="10"/>
      <color rgb="FFFF0000"/>
      <name val="Arial Narrow"/>
      <family val="2"/>
    </font>
    <font>
      <b/>
      <sz val="14"/>
      <color rgb="FFCC9900"/>
      <name val="Arial Narrow"/>
      <family val="2"/>
    </font>
    <font>
      <sz val="11"/>
      <color theme="1"/>
      <name val="Arial Narrow"/>
      <family val="2"/>
    </font>
    <font>
      <sz val="11"/>
      <color rgb="FFFF0000"/>
      <name val="Arial Narrow"/>
      <family val="2"/>
    </font>
    <font>
      <sz val="12"/>
      <color rgb="FFCC9900"/>
      <name val="Arial Narrow"/>
      <family val="2"/>
    </font>
    <font>
      <b/>
      <sz val="12"/>
      <color theme="1"/>
      <name val="Arial Narrow"/>
      <family val="2"/>
    </font>
    <font>
      <b/>
      <sz val="11"/>
      <color theme="1"/>
      <name val="Arial Narrow"/>
      <family val="2"/>
    </font>
    <font>
      <sz val="14"/>
      <color rgb="FFCC9900"/>
      <name val="Arial Narrow"/>
      <family val="2"/>
    </font>
    <font>
      <sz val="11"/>
      <color rgb="FFCC9900"/>
      <name val="Arial Narrow"/>
      <family val="2"/>
    </font>
    <font>
      <sz val="10"/>
      <color rgb="FF0070C0"/>
      <name val="Arial Narrow"/>
      <family val="2"/>
    </font>
    <font>
      <sz val="10"/>
      <color theme="1"/>
      <name val="Arial Narrow"/>
      <family val="2"/>
    </font>
    <font>
      <sz val="9"/>
      <name val="Arial Narrow"/>
      <family val="2"/>
    </font>
    <font>
      <sz val="10"/>
      <color rgb="FFCC9900"/>
      <name val="Arial Narrow"/>
      <family val="2"/>
    </font>
    <font>
      <sz val="9"/>
      <color theme="1"/>
      <name val="Arial Narrow"/>
      <family val="2"/>
    </font>
    <font>
      <sz val="8"/>
      <color theme="1"/>
      <name val="Arial Narrow"/>
      <family val="2"/>
    </font>
    <font>
      <sz val="8"/>
      <color rgb="FFFF0000"/>
      <name val="Arial Narrow"/>
      <family val="2"/>
    </font>
    <font>
      <sz val="11"/>
      <color rgb="FF0070C0"/>
      <name val="Arial Narrow"/>
      <family val="2"/>
    </font>
    <font>
      <i/>
      <sz val="9"/>
      <color rgb="FF0070C0"/>
      <name val="Arial Narrow"/>
      <family val="2"/>
    </font>
    <font>
      <b/>
      <i/>
      <sz val="9"/>
      <color rgb="FF0070C0"/>
      <name val="Arial Narrow"/>
      <family val="2"/>
    </font>
    <font>
      <b/>
      <sz val="11"/>
      <color rgb="FFCC9900"/>
      <name val="Arial Narrow"/>
      <family val="2"/>
    </font>
    <font>
      <i/>
      <sz val="11"/>
      <color rgb="FF0070C0"/>
      <name val="Arial Narrow"/>
      <family val="2"/>
    </font>
    <font>
      <i/>
      <sz val="10"/>
      <color rgb="FF0070C0"/>
      <name val="Arial Narrow"/>
      <family val="2"/>
    </font>
    <font>
      <i/>
      <sz val="10"/>
      <color rgb="FFCC9900"/>
      <name val="Trebuchet MS"/>
      <family val="2"/>
    </font>
    <font>
      <b/>
      <i/>
      <sz val="10"/>
      <color rgb="FFCC9900"/>
      <name val="Trebuchet MS"/>
      <family val="2"/>
    </font>
    <font>
      <sz val="10"/>
      <color theme="1"/>
      <name val="Arial"/>
      <family val="2"/>
    </font>
    <font>
      <b/>
      <u/>
      <sz val="10"/>
      <name val="Arial Narrow"/>
      <family val="2"/>
    </font>
    <font>
      <b/>
      <i/>
      <sz val="16"/>
      <name val="Arial Narrow"/>
      <family val="2"/>
    </font>
    <font>
      <u/>
      <sz val="10"/>
      <name val="Arial Narrow"/>
      <family val="2"/>
    </font>
    <font>
      <sz val="10"/>
      <color rgb="FF00B050"/>
      <name val="Arial Narrow"/>
      <family val="2"/>
    </font>
    <font>
      <b/>
      <u/>
      <sz val="10"/>
      <color rgb="FFCC9900"/>
      <name val="Arial Narrow"/>
      <family val="2"/>
    </font>
    <font>
      <sz val="10"/>
      <color rgb="FF00B050"/>
      <name val="Arial"/>
      <family val="2"/>
    </font>
    <font>
      <sz val="10"/>
      <color theme="9"/>
      <name val="Arial"/>
      <family val="2"/>
    </font>
    <font>
      <b/>
      <sz val="10"/>
      <color rgb="FFCC9900"/>
      <name val="Arial Narrow"/>
      <family val="2"/>
    </font>
    <font>
      <b/>
      <sz val="10"/>
      <color rgb="FF333399"/>
      <name val="Arial Narrow"/>
      <family val="2"/>
    </font>
    <font>
      <u/>
      <sz val="10"/>
      <color rgb="FF333399"/>
      <name val="Arial Narrow"/>
      <family val="2"/>
    </font>
    <font>
      <b/>
      <sz val="14"/>
      <color rgb="FF333399"/>
      <name val="Arial Narrow"/>
      <family val="2"/>
    </font>
    <font>
      <u/>
      <sz val="10"/>
      <color rgb="FFCC9900"/>
      <name val="Arial Narrow"/>
      <family val="2"/>
    </font>
    <font>
      <u/>
      <sz val="20"/>
      <color rgb="FFCC9900"/>
      <name val="Trebuchet MS"/>
      <family val="2"/>
    </font>
    <font>
      <u/>
      <sz val="10"/>
      <color rgb="FFCC9900"/>
      <name val="Trebuchet MS"/>
      <family val="2"/>
    </font>
    <font>
      <sz val="10"/>
      <color rgb="FFFF33CC"/>
      <name val="Arial"/>
      <family val="2"/>
    </font>
    <font>
      <b/>
      <sz val="10"/>
      <color rgb="FFFF33CC"/>
      <name val="Arial"/>
      <family val="2"/>
    </font>
    <font>
      <b/>
      <sz val="10"/>
      <color rgb="FFFF33CC"/>
      <name val="Arial Narrow"/>
      <family val="2"/>
    </font>
    <font>
      <b/>
      <sz val="20"/>
      <name val="Arial"/>
      <family val="2"/>
    </font>
    <font>
      <sz val="10"/>
      <color rgb="FFFF33CC"/>
      <name val="Arial Narrow"/>
      <family val="2"/>
    </font>
    <font>
      <sz val="11"/>
      <color rgb="FFFF33CC"/>
      <name val="Arial Narrow"/>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22"/>
        <bgColor indexed="64"/>
      </patternFill>
    </fill>
    <fill>
      <patternFill patternType="solid">
        <fgColor indexed="31"/>
        <bgColor indexed="64"/>
      </patternFill>
    </fill>
    <fill>
      <patternFill patternType="solid">
        <fgColor theme="0"/>
        <bgColor indexed="64"/>
      </patternFill>
    </fill>
    <fill>
      <patternFill patternType="solid">
        <fgColor theme="8"/>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65"/>
        <bgColor indexed="64"/>
      </patternFill>
    </fill>
    <fill>
      <patternFill patternType="solid">
        <fgColor rgb="FFCCCCFF"/>
        <bgColor indexed="64"/>
      </patternFill>
    </fill>
  </fills>
  <borders count="11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medium">
        <color indexed="64"/>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bottom/>
      <diagonal/>
    </border>
    <border>
      <left style="medium">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dashed">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diagonalUp="1" diagonalDown="1">
      <left style="dashed">
        <color auto="1"/>
      </left>
      <right style="dashed">
        <color auto="1"/>
      </right>
      <top style="thin">
        <color auto="1"/>
      </top>
      <bottom style="thin">
        <color auto="1"/>
      </bottom>
      <diagonal style="thin">
        <color rgb="FF0070C0"/>
      </diagonal>
    </border>
    <border>
      <left style="dashed">
        <color auto="1"/>
      </left>
      <right/>
      <top style="thin">
        <color auto="1"/>
      </top>
      <bottom style="thin">
        <color auto="1"/>
      </bottom>
      <diagonal/>
    </border>
    <border diagonalUp="1" diagonalDown="1">
      <left style="dashed">
        <color auto="1"/>
      </left>
      <right/>
      <top/>
      <bottom/>
      <diagonal style="dashed">
        <color rgb="FF0070C0"/>
      </diagonal>
    </border>
    <border>
      <left style="medium">
        <color auto="1"/>
      </left>
      <right style="dashed">
        <color auto="1"/>
      </right>
      <top style="thin">
        <color auto="1"/>
      </top>
      <bottom style="medium">
        <color auto="1"/>
      </bottom>
      <diagonal/>
    </border>
    <border diagonalUp="1" diagonalDown="1">
      <left style="dashed">
        <color auto="1"/>
      </left>
      <right style="dashed">
        <color auto="1"/>
      </right>
      <top style="thin">
        <color auto="1"/>
      </top>
      <bottom style="medium">
        <color auto="1"/>
      </bottom>
      <diagonal style="thin">
        <color rgb="FF0070C0"/>
      </diagonal>
    </border>
    <border>
      <left style="dashed">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style="dashed">
        <color auto="1"/>
      </left>
      <right/>
      <top style="thin">
        <color auto="1"/>
      </top>
      <bottom/>
      <diagonal/>
    </border>
    <border>
      <left/>
      <right style="thin">
        <color auto="1"/>
      </right>
      <top style="thin">
        <color auto="1"/>
      </top>
      <bottom/>
      <diagonal/>
    </border>
    <border>
      <left style="medium">
        <color auto="1"/>
      </left>
      <right style="dashed">
        <color auto="1"/>
      </right>
      <top style="thin">
        <color auto="1"/>
      </top>
      <bottom/>
      <diagonal/>
    </border>
    <border>
      <left style="dashed">
        <color auto="1"/>
      </left>
      <right style="dashed">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dashed">
        <color auto="1"/>
      </right>
      <top style="thin">
        <color auto="1"/>
      </top>
      <bottom style="thin">
        <color auto="1"/>
      </bottom>
      <diagonal/>
    </border>
    <border>
      <left style="thin">
        <color auto="1"/>
      </left>
      <right/>
      <top style="thin">
        <color auto="1"/>
      </top>
      <bottom/>
      <diagonal/>
    </border>
    <border>
      <left style="medium">
        <color indexed="64"/>
      </left>
      <right style="medium">
        <color indexed="64"/>
      </right>
      <top style="hair">
        <color indexed="64"/>
      </top>
      <bottom style="hair">
        <color indexed="64"/>
      </bottom>
      <diagonal/>
    </border>
    <border diagonalUp="1" diagonalDown="1">
      <left style="thin">
        <color indexed="64"/>
      </left>
      <right style="thin">
        <color indexed="64"/>
      </right>
      <top style="thin">
        <color auto="1"/>
      </top>
      <bottom style="thin">
        <color auto="1"/>
      </bottom>
      <diagonal style="thin">
        <color rgb="FF0070C0"/>
      </diagonal>
    </border>
    <border diagonalUp="1" diagonalDown="1">
      <left style="medium">
        <color indexed="64"/>
      </left>
      <right style="thin">
        <color indexed="64"/>
      </right>
      <top style="thin">
        <color auto="1"/>
      </top>
      <bottom style="thin">
        <color auto="1"/>
      </bottom>
      <diagonal style="thin">
        <color rgb="FF0070C0"/>
      </diagonal>
    </border>
    <border diagonalUp="1" diagonalDown="1">
      <left style="medium">
        <color indexed="64"/>
      </left>
      <right style="dashed">
        <color auto="1"/>
      </right>
      <top style="thin">
        <color auto="1"/>
      </top>
      <bottom style="thin">
        <color auto="1"/>
      </bottom>
      <diagonal style="thin">
        <color rgb="FF0070C0"/>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right style="thin">
        <color indexed="64"/>
      </right>
      <top style="thin">
        <color auto="1"/>
      </top>
      <bottom style="thin">
        <color auto="1"/>
      </bottom>
      <diagonal style="thin">
        <color rgb="FF0070C0"/>
      </diagonal>
    </border>
    <border diagonalUp="1" diagonalDown="1">
      <left/>
      <right style="dashed">
        <color auto="1"/>
      </right>
      <top style="thin">
        <color auto="1"/>
      </top>
      <bottom style="thin">
        <color auto="1"/>
      </bottom>
      <diagonal style="thin">
        <color rgb="FF0070C0"/>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auto="1"/>
      </right>
      <top style="thin">
        <color auto="1"/>
      </top>
      <bottom style="thin">
        <color auto="1"/>
      </bottom>
      <diagonal/>
    </border>
    <border>
      <left style="medium">
        <color indexed="64"/>
      </left>
      <right style="dashed">
        <color auto="1"/>
      </right>
      <top style="thin">
        <color auto="1"/>
      </top>
      <bottom/>
      <diagonal/>
    </border>
  </borders>
  <cellStyleXfs count="57">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0" borderId="0" applyNumberFormat="0" applyFill="0" applyBorder="0" applyAlignment="0" applyProtection="0"/>
    <xf numFmtId="0" fontId="16" fillId="20" borderId="1" applyNumberFormat="0" applyAlignment="0" applyProtection="0"/>
    <xf numFmtId="0" fontId="17" fillId="0" borderId="2" applyNumberFormat="0" applyFill="0" applyAlignment="0" applyProtection="0"/>
    <xf numFmtId="0" fontId="2" fillId="21" borderId="3" applyNumberFormat="0" applyFont="0" applyAlignment="0" applyProtection="0"/>
    <xf numFmtId="0" fontId="18" fillId="7" borderId="1" applyNumberFormat="0" applyAlignment="0" applyProtection="0"/>
    <xf numFmtId="164" fontId="2" fillId="0" borderId="0" applyFont="0" applyFill="0" applyBorder="0" applyAlignment="0" applyProtection="0"/>
    <xf numFmtId="0" fontId="19" fillId="3" borderId="0" applyNumberFormat="0" applyBorder="0" applyAlignment="0" applyProtection="0"/>
    <xf numFmtId="0" fontId="20" fillId="22" borderId="0" applyNumberFormat="0" applyBorder="0" applyAlignment="0" applyProtection="0"/>
    <xf numFmtId="0" fontId="32" fillId="0" borderId="0"/>
    <xf numFmtId="9" fontId="2" fillId="0" borderId="0" applyFont="0" applyFill="0" applyBorder="0" applyAlignment="0" applyProtection="0"/>
    <xf numFmtId="0" fontId="21" fillId="4" borderId="0" applyNumberFormat="0" applyBorder="0" applyAlignment="0" applyProtection="0"/>
    <xf numFmtId="0" fontId="22" fillId="20" borderId="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0" borderId="8" applyNumberFormat="0" applyFill="0" applyAlignment="0" applyProtection="0"/>
    <xf numFmtId="0" fontId="29" fillId="23" borderId="9" applyNumberFormat="0" applyAlignment="0" applyProtection="0"/>
    <xf numFmtId="0" fontId="2" fillId="0" borderId="0"/>
    <xf numFmtId="0" fontId="1" fillId="0" borderId="0"/>
    <xf numFmtId="9" fontId="1" fillId="0" borderId="0" applyFont="0" applyFill="0" applyBorder="0" applyAlignment="0" applyProtection="0"/>
    <xf numFmtId="0" fontId="16" fillId="20" borderId="96" applyNumberFormat="0" applyAlignment="0" applyProtection="0"/>
    <xf numFmtId="0" fontId="2" fillId="21" borderId="97" applyNumberFormat="0" applyFont="0" applyAlignment="0" applyProtection="0"/>
    <xf numFmtId="0" fontId="18" fillId="7" borderId="96" applyNumberFormat="0" applyAlignment="0" applyProtection="0"/>
    <xf numFmtId="0" fontId="2" fillId="0" borderId="0"/>
    <xf numFmtId="0" fontId="22" fillId="20" borderId="98" applyNumberFormat="0" applyAlignment="0" applyProtection="0"/>
    <xf numFmtId="0" fontId="27" fillId="0" borderId="99" applyNumberFormat="0" applyFill="0" applyAlignment="0" applyProtection="0"/>
    <xf numFmtId="0" fontId="28" fillId="0" borderId="100" applyNumberFormat="0" applyFill="0" applyAlignment="0" applyProtection="0"/>
    <xf numFmtId="0" fontId="82" fillId="0" borderId="0"/>
    <xf numFmtId="0" fontId="2" fillId="0" borderId="0"/>
  </cellStyleXfs>
  <cellXfs count="423">
    <xf numFmtId="0" fontId="0" fillId="0" borderId="0" xfId="0"/>
    <xf numFmtId="0" fontId="4" fillId="0" borderId="0" xfId="0" applyFont="1" applyAlignment="1">
      <alignment horizontal="center"/>
    </xf>
    <xf numFmtId="0" fontId="5" fillId="0" borderId="0" xfId="0" applyFont="1" applyAlignment="1">
      <alignment horizontal="center" vertical="center" wrapText="1"/>
    </xf>
    <xf numFmtId="0" fontId="6" fillId="24" borderId="0" xfId="0" applyFont="1" applyFill="1" applyAlignment="1">
      <alignment vertical="top" wrapText="1"/>
    </xf>
    <xf numFmtId="0" fontId="6" fillId="24" borderId="0" xfId="0" applyFont="1" applyFill="1" applyAlignment="1">
      <alignment vertical="center"/>
    </xf>
    <xf numFmtId="0" fontId="7" fillId="24" borderId="0" xfId="0" applyFont="1" applyFill="1" applyAlignment="1">
      <alignment vertical="center" wrapText="1"/>
    </xf>
    <xf numFmtId="0" fontId="6" fillId="0" borderId="0" xfId="0" applyFont="1" applyAlignment="1">
      <alignment vertical="top" wrapText="1"/>
    </xf>
    <xf numFmtId="0" fontId="6" fillId="0" borderId="0" xfId="0" applyFont="1" applyAlignment="1">
      <alignment vertical="center"/>
    </xf>
    <xf numFmtId="0" fontId="6" fillId="0" borderId="0" xfId="0" applyFont="1"/>
    <xf numFmtId="0" fontId="7" fillId="24" borderId="0" xfId="0" applyFont="1" applyFill="1" applyAlignment="1">
      <alignment vertical="center"/>
    </xf>
    <xf numFmtId="0" fontId="9" fillId="0" borderId="18" xfId="0" applyFont="1" applyBorder="1" applyAlignment="1">
      <alignment horizontal="center"/>
    </xf>
    <xf numFmtId="0" fontId="6" fillId="0" borderId="19" xfId="0" applyFont="1" applyBorder="1" applyAlignment="1">
      <alignment horizontal="center" vertical="top" wrapText="1"/>
    </xf>
    <xf numFmtId="0" fontId="6" fillId="0" borderId="20" xfId="0" applyFont="1" applyBorder="1"/>
    <xf numFmtId="0" fontId="10" fillId="0" borderId="20" xfId="0" applyFont="1" applyBorder="1" applyAlignment="1">
      <alignment horizontal="center" vertical="center" wrapText="1"/>
    </xf>
    <xf numFmtId="0" fontId="6" fillId="0" borderId="20" xfId="0" applyFont="1" applyBorder="1" applyAlignment="1">
      <alignment horizontal="center" vertical="center" wrapText="1"/>
    </xf>
    <xf numFmtId="0" fontId="0" fillId="0" borderId="0" xfId="0" applyAlignment="1">
      <alignment horizontal="center" vertical="center" wrapText="1"/>
    </xf>
    <xf numFmtId="0" fontId="12" fillId="24" borderId="0" xfId="0" applyFont="1" applyFill="1" applyAlignment="1">
      <alignment wrapText="1"/>
    </xf>
    <xf numFmtId="0" fontId="12" fillId="24" borderId="0" xfId="0" applyFont="1" applyFill="1" applyAlignment="1">
      <alignment vertical="center" wrapText="1"/>
    </xf>
    <xf numFmtId="0" fontId="11" fillId="24" borderId="0" xfId="0" applyFont="1" applyFill="1" applyAlignment="1">
      <alignment vertical="top" wrapText="1"/>
    </xf>
    <xf numFmtId="0" fontId="11" fillId="24" borderId="0" xfId="0" applyFont="1" applyFill="1" applyAlignment="1">
      <alignment vertical="center" wrapText="1"/>
    </xf>
    <xf numFmtId="0" fontId="33" fillId="0" borderId="0" xfId="33" applyFont="1" applyAlignment="1">
      <alignment horizontal="right" vertical="top" wrapText="1"/>
    </xf>
    <xf numFmtId="0" fontId="33" fillId="0" borderId="0" xfId="33" applyFont="1" applyAlignment="1">
      <alignment vertical="top" wrapText="1"/>
    </xf>
    <xf numFmtId="0" fontId="32" fillId="0" borderId="0" xfId="33" applyAlignment="1">
      <alignment wrapText="1"/>
    </xf>
    <xf numFmtId="0" fontId="34" fillId="0" borderId="0" xfId="33" applyFont="1" applyAlignment="1">
      <alignment vertical="top" wrapText="1"/>
    </xf>
    <xf numFmtId="0" fontId="32" fillId="0" borderId="0" xfId="33" applyAlignment="1">
      <alignment vertical="top" wrapText="1"/>
    </xf>
    <xf numFmtId="0" fontId="35" fillId="0" borderId="0" xfId="33" applyFont="1" applyAlignment="1">
      <alignment vertical="top" wrapText="1"/>
    </xf>
    <xf numFmtId="0" fontId="33" fillId="0" borderId="0" xfId="33" applyFont="1" applyAlignment="1">
      <alignment wrapText="1"/>
    </xf>
    <xf numFmtId="0" fontId="6" fillId="0" borderId="13" xfId="0" applyFont="1" applyBorder="1" applyAlignment="1">
      <alignment vertical="top" wrapText="1"/>
    </xf>
    <xf numFmtId="0" fontId="2" fillId="0" borderId="0" xfId="33" applyFont="1" applyAlignment="1">
      <alignment vertical="top" wrapText="1"/>
    </xf>
    <xf numFmtId="0" fontId="4" fillId="0" borderId="0" xfId="33" applyFont="1" applyAlignment="1">
      <alignment horizontal="center" vertical="center" wrapText="1"/>
    </xf>
    <xf numFmtId="0" fontId="6" fillId="0" borderId="15" xfId="0" applyFont="1" applyBorder="1" applyAlignment="1">
      <alignment vertical="center" wrapText="1"/>
    </xf>
    <xf numFmtId="0" fontId="6" fillId="24" borderId="0" xfId="0" applyFont="1" applyFill="1" applyAlignment="1">
      <alignment vertical="center" wrapText="1"/>
    </xf>
    <xf numFmtId="0" fontId="31" fillId="25" borderId="47" xfId="0" applyFont="1" applyFill="1" applyBorder="1" applyAlignment="1">
      <alignment vertical="center" wrapText="1"/>
    </xf>
    <xf numFmtId="0" fontId="31" fillId="25" borderId="45" xfId="0" applyFont="1" applyFill="1" applyBorder="1" applyAlignment="1">
      <alignment horizontal="center" vertical="top" wrapText="1"/>
    </xf>
    <xf numFmtId="0" fontId="31" fillId="25" borderId="46" xfId="0" applyFont="1" applyFill="1" applyBorder="1" applyAlignment="1">
      <alignment horizontal="center" vertical="top" wrapText="1"/>
    </xf>
    <xf numFmtId="0" fontId="31" fillId="24" borderId="0" xfId="0" applyFont="1" applyFill="1" applyAlignment="1">
      <alignment vertical="center"/>
    </xf>
    <xf numFmtId="0" fontId="7" fillId="0" borderId="0" xfId="0" applyFont="1" applyAlignment="1">
      <alignment vertical="center"/>
    </xf>
    <xf numFmtId="0" fontId="6" fillId="24" borderId="0" xfId="0" applyFont="1" applyFill="1"/>
    <xf numFmtId="0" fontId="33" fillId="0" borderId="20" xfId="0" applyFont="1" applyBorder="1" applyAlignment="1">
      <alignment horizontal="center"/>
    </xf>
    <xf numFmtId="0" fontId="2" fillId="26" borderId="20" xfId="0" applyFont="1" applyFill="1" applyBorder="1" applyAlignment="1">
      <alignment horizontal="left" vertical="center" wrapText="1"/>
    </xf>
    <xf numFmtId="0" fontId="38" fillId="27" borderId="0" xfId="0" applyFont="1" applyFill="1"/>
    <xf numFmtId="0" fontId="11" fillId="0" borderId="11" xfId="0" applyFont="1" applyBorder="1" applyAlignment="1">
      <alignment horizontal="left" vertical="top" wrapText="1" shrinkToFit="1"/>
    </xf>
    <xf numFmtId="0" fontId="41" fillId="0" borderId="0" xfId="0" applyFont="1"/>
    <xf numFmtId="0" fontId="42" fillId="0" borderId="20" xfId="0" applyFont="1" applyBorder="1" applyAlignment="1">
      <alignment horizontal="center" vertical="center" wrapText="1"/>
    </xf>
    <xf numFmtId="0" fontId="6" fillId="0" borderId="13" xfId="0" applyFont="1" applyBorder="1" applyAlignment="1">
      <alignment wrapText="1"/>
    </xf>
    <xf numFmtId="0" fontId="9" fillId="0" borderId="24" xfId="0" applyFont="1" applyBorder="1" applyAlignment="1">
      <alignment horizontal="center" wrapText="1"/>
    </xf>
    <xf numFmtId="0" fontId="9" fillId="0" borderId="27" xfId="0" applyFont="1" applyBorder="1" applyAlignment="1">
      <alignment horizontal="center" wrapText="1"/>
    </xf>
    <xf numFmtId="0" fontId="9" fillId="0" borderId="13" xfId="0" applyFont="1" applyBorder="1" applyAlignment="1">
      <alignment vertical="center" wrapText="1"/>
    </xf>
    <xf numFmtId="0" fontId="30" fillId="0" borderId="0" xfId="0" applyFont="1" applyAlignment="1">
      <alignment vertical="center" wrapText="1"/>
    </xf>
    <xf numFmtId="0" fontId="8" fillId="0" borderId="0" xfId="0" applyFont="1" applyAlignment="1">
      <alignment vertical="top" wrapText="1"/>
    </xf>
    <xf numFmtId="0" fontId="6" fillId="0" borderId="48" xfId="0" applyFont="1" applyBorder="1" applyAlignment="1">
      <alignment horizontal="left" vertical="top" wrapText="1"/>
    </xf>
    <xf numFmtId="0" fontId="39" fillId="0" borderId="48" xfId="0" applyFont="1" applyBorder="1" applyAlignment="1">
      <alignment horizontal="left" vertical="top" wrapText="1"/>
    </xf>
    <xf numFmtId="0" fontId="6" fillId="0" borderId="48" xfId="0" applyFont="1" applyBorder="1" applyAlignment="1">
      <alignment vertical="top" wrapText="1"/>
    </xf>
    <xf numFmtId="0" fontId="6" fillId="0" borderId="50" xfId="0" applyFont="1" applyBorder="1" applyAlignment="1">
      <alignment horizontal="left" vertical="top" wrapText="1"/>
    </xf>
    <xf numFmtId="0" fontId="39" fillId="0" borderId="50" xfId="0" applyFont="1" applyBorder="1" applyAlignment="1">
      <alignment horizontal="left" vertical="top" wrapText="1"/>
    </xf>
    <xf numFmtId="0" fontId="6" fillId="0" borderId="50" xfId="0" applyFont="1" applyBorder="1" applyAlignment="1">
      <alignment vertical="top" wrapText="1"/>
    </xf>
    <xf numFmtId="0" fontId="41" fillId="0" borderId="51" xfId="0" applyFont="1" applyBorder="1"/>
    <xf numFmtId="0" fontId="2" fillId="0" borderId="52" xfId="0" applyFont="1" applyBorder="1"/>
    <xf numFmtId="0" fontId="41" fillId="0" borderId="49" xfId="0" applyFont="1" applyBorder="1"/>
    <xf numFmtId="0" fontId="36" fillId="0" borderId="50" xfId="0" applyFont="1" applyBorder="1" applyAlignment="1">
      <alignment vertical="top" wrapText="1"/>
    </xf>
    <xf numFmtId="0" fontId="37" fillId="0" borderId="12" xfId="0" applyFont="1" applyBorder="1" applyAlignment="1">
      <alignment horizontal="center" vertical="center" shrinkToFit="1"/>
    </xf>
    <xf numFmtId="0" fontId="6" fillId="0" borderId="53" xfId="0" applyFont="1" applyBorder="1" applyAlignment="1">
      <alignment vertical="top" wrapText="1"/>
    </xf>
    <xf numFmtId="0" fontId="6" fillId="0" borderId="54" xfId="0" applyFont="1" applyBorder="1" applyAlignment="1">
      <alignment vertical="top" wrapText="1"/>
    </xf>
    <xf numFmtId="0" fontId="0" fillId="0" borderId="55" xfId="0" applyBorder="1"/>
    <xf numFmtId="0" fontId="36" fillId="0" borderId="55" xfId="0" applyFont="1" applyBorder="1" applyAlignment="1">
      <alignment vertical="top" wrapText="1"/>
    </xf>
    <xf numFmtId="0" fontId="36" fillId="0" borderId="56" xfId="0" applyFont="1" applyBorder="1" applyAlignment="1">
      <alignment vertical="top" wrapText="1"/>
    </xf>
    <xf numFmtId="0" fontId="31" fillId="0" borderId="26" xfId="0" applyFont="1" applyBorder="1" applyAlignment="1">
      <alignment vertical="center" wrapText="1"/>
    </xf>
    <xf numFmtId="0" fontId="37" fillId="0" borderId="24" xfId="0" applyFont="1" applyBorder="1" applyAlignment="1">
      <alignment horizontal="center" vertical="center" shrinkToFit="1"/>
    </xf>
    <xf numFmtId="0" fontId="2" fillId="0" borderId="57" xfId="0" applyFont="1" applyBorder="1"/>
    <xf numFmtId="0" fontId="2" fillId="0" borderId="58" xfId="0" applyFont="1" applyBorder="1"/>
    <xf numFmtId="0" fontId="41" fillId="0" borderId="59" xfId="0" applyFont="1" applyBorder="1"/>
    <xf numFmtId="0" fontId="6" fillId="0" borderId="60" xfId="0" applyFont="1" applyBorder="1" applyAlignment="1">
      <alignment vertical="top" wrapText="1"/>
    </xf>
    <xf numFmtId="0" fontId="39" fillId="0" borderId="60" xfId="0" applyFont="1" applyBorder="1" applyAlignment="1">
      <alignment vertical="top" wrapText="1"/>
    </xf>
    <xf numFmtId="0" fontId="6" fillId="0" borderId="61" xfId="0" applyFont="1" applyBorder="1" applyAlignment="1">
      <alignment vertical="top" wrapText="1"/>
    </xf>
    <xf numFmtId="0" fontId="36" fillId="0" borderId="54" xfId="0" applyFont="1" applyBorder="1" applyAlignment="1">
      <alignment vertical="top" wrapText="1"/>
    </xf>
    <xf numFmtId="0" fontId="6" fillId="0" borderId="55" xfId="0" applyFont="1" applyBorder="1" applyAlignment="1">
      <alignment vertical="top" wrapText="1"/>
    </xf>
    <xf numFmtId="0" fontId="6" fillId="0" borderId="56" xfId="0" applyFont="1" applyBorder="1" applyAlignment="1">
      <alignment vertical="top" wrapText="1"/>
    </xf>
    <xf numFmtId="0" fontId="9" fillId="0" borderId="18" xfId="0" applyFont="1" applyBorder="1" applyAlignment="1">
      <alignment horizontal="center" vertical="center" textRotation="90" wrapText="1"/>
    </xf>
    <xf numFmtId="0" fontId="0" fillId="0" borderId="20" xfId="0" applyBorder="1"/>
    <xf numFmtId="0" fontId="51" fillId="0" borderId="20" xfId="0" quotePrefix="1" applyFont="1" applyBorder="1" applyAlignment="1">
      <alignment horizontal="center"/>
    </xf>
    <xf numFmtId="9" fontId="54" fillId="0" borderId="20" xfId="0" applyNumberFormat="1" applyFont="1" applyBorder="1" applyAlignment="1">
      <alignment horizontal="justify" vertical="center"/>
    </xf>
    <xf numFmtId="0" fontId="41" fillId="0" borderId="20" xfId="0" applyFont="1" applyBorder="1"/>
    <xf numFmtId="0" fontId="48" fillId="0" borderId="11" xfId="0" applyFont="1" applyBorder="1" applyAlignment="1">
      <alignment horizontal="left" vertical="top" wrapText="1" shrinkToFit="1"/>
    </xf>
    <xf numFmtId="0" fontId="57" fillId="0" borderId="15" xfId="0" applyFont="1" applyBorder="1" applyAlignment="1">
      <alignment vertical="center" wrapText="1"/>
    </xf>
    <xf numFmtId="0" fontId="58" fillId="0" borderId="15" xfId="0" applyFont="1" applyBorder="1" applyAlignment="1">
      <alignment vertical="center" wrapText="1"/>
    </xf>
    <xf numFmtId="0" fontId="57" fillId="24" borderId="0" xfId="0" applyFont="1" applyFill="1" applyAlignment="1">
      <alignment vertical="center" wrapText="1"/>
    </xf>
    <xf numFmtId="0" fontId="9" fillId="0" borderId="0" xfId="0" applyFont="1" applyAlignment="1">
      <alignment vertical="top" wrapText="1"/>
    </xf>
    <xf numFmtId="0" fontId="59" fillId="0" borderId="0" xfId="46" applyFont="1"/>
    <xf numFmtId="0" fontId="60" fillId="0" borderId="0" xfId="46" applyFont="1"/>
    <xf numFmtId="0" fontId="61" fillId="0" borderId="0" xfId="46" applyFont="1"/>
    <xf numFmtId="0" fontId="62" fillId="0" borderId="0" xfId="46" applyFont="1"/>
    <xf numFmtId="0" fontId="63" fillId="0" borderId="0" xfId="46" applyFont="1"/>
    <xf numFmtId="0" fontId="64" fillId="29" borderId="63" xfId="46" applyFont="1" applyFill="1" applyBorder="1"/>
    <xf numFmtId="0" fontId="64" fillId="29" borderId="64" xfId="46" applyFont="1" applyFill="1" applyBorder="1" applyAlignment="1">
      <alignment horizontal="center"/>
    </xf>
    <xf numFmtId="0" fontId="60" fillId="29" borderId="64" xfId="46" applyFont="1" applyFill="1" applyBorder="1"/>
    <xf numFmtId="0" fontId="63" fillId="29" borderId="64" xfId="46" applyFont="1" applyFill="1" applyBorder="1" applyAlignment="1">
      <alignment horizontal="center"/>
    </xf>
    <xf numFmtId="0" fontId="60" fillId="29" borderId="28" xfId="46" applyFont="1" applyFill="1" applyBorder="1"/>
    <xf numFmtId="0" fontId="64" fillId="29" borderId="38" xfId="46" applyFont="1" applyFill="1" applyBorder="1"/>
    <xf numFmtId="0" fontId="64" fillId="29" borderId="37" xfId="46" applyFont="1" applyFill="1" applyBorder="1" applyAlignment="1">
      <alignment horizontal="center"/>
    </xf>
    <xf numFmtId="0" fontId="64" fillId="29" borderId="37" xfId="46" applyFont="1" applyFill="1" applyBorder="1"/>
    <xf numFmtId="0" fontId="60" fillId="29" borderId="37" xfId="46" applyFont="1" applyFill="1" applyBorder="1"/>
    <xf numFmtId="0" fontId="60" fillId="30" borderId="37" xfId="46" applyFont="1" applyFill="1" applyBorder="1"/>
    <xf numFmtId="0" fontId="64" fillId="29" borderId="62" xfId="46" applyFont="1" applyFill="1" applyBorder="1"/>
    <xf numFmtId="0" fontId="64" fillId="0" borderId="33" xfId="46" applyFont="1" applyBorder="1" applyAlignment="1">
      <alignment vertical="center"/>
    </xf>
    <xf numFmtId="166" fontId="65" fillId="0" borderId="14" xfId="46" applyNumberFormat="1" applyFont="1" applyBorder="1" applyAlignment="1">
      <alignment horizontal="right" vertical="center" wrapText="1"/>
    </xf>
    <xf numFmtId="0" fontId="60" fillId="30" borderId="0" xfId="46" applyFont="1" applyFill="1"/>
    <xf numFmtId="0" fontId="60" fillId="0" borderId="0" xfId="46" applyFont="1" applyAlignment="1">
      <alignment wrapText="1"/>
    </xf>
    <xf numFmtId="0" fontId="60" fillId="0" borderId="34" xfId="46" applyFont="1" applyBorder="1" applyAlignment="1">
      <alignment vertical="center"/>
    </xf>
    <xf numFmtId="0" fontId="64" fillId="0" borderId="33" xfId="46" applyFont="1" applyBorder="1"/>
    <xf numFmtId="0" fontId="60" fillId="0" borderId="0" xfId="46" applyFont="1" applyAlignment="1">
      <alignment horizontal="right"/>
    </xf>
    <xf numFmtId="0" fontId="60" fillId="0" borderId="34" xfId="46" applyFont="1" applyBorder="1"/>
    <xf numFmtId="0" fontId="64" fillId="0" borderId="25" xfId="46" applyFont="1" applyBorder="1"/>
    <xf numFmtId="0" fontId="60" fillId="0" borderId="20" xfId="46" applyFont="1" applyBorder="1" applyAlignment="1">
      <alignment horizontal="right"/>
    </xf>
    <xf numFmtId="0" fontId="60" fillId="0" borderId="65" xfId="46" applyFont="1" applyBorder="1"/>
    <xf numFmtId="0" fontId="60" fillId="0" borderId="34" xfId="46" applyFont="1" applyBorder="1" applyAlignment="1">
      <alignment horizontal="right"/>
    </xf>
    <xf numFmtId="0" fontId="66" fillId="0" borderId="66" xfId="46" applyFont="1" applyBorder="1"/>
    <xf numFmtId="166" fontId="67" fillId="0" borderId="67" xfId="46" applyNumberFormat="1" applyFont="1" applyBorder="1" applyAlignment="1">
      <alignment horizontal="right" vertical="top" wrapText="1"/>
    </xf>
    <xf numFmtId="166" fontId="67" fillId="0" borderId="34" xfId="46" applyNumberFormat="1" applyFont="1" applyBorder="1" applyAlignment="1">
      <alignment horizontal="right" vertical="top" wrapText="1"/>
    </xf>
    <xf numFmtId="166" fontId="68" fillId="0" borderId="67" xfId="46" applyNumberFormat="1" applyFont="1" applyBorder="1" applyAlignment="1">
      <alignment horizontal="right"/>
    </xf>
    <xf numFmtId="0" fontId="68" fillId="0" borderId="65" xfId="46" applyFont="1" applyBorder="1"/>
    <xf numFmtId="0" fontId="68" fillId="0" borderId="0" xfId="46" applyFont="1"/>
    <xf numFmtId="0" fontId="68" fillId="30" borderId="0" xfId="46" applyFont="1" applyFill="1"/>
    <xf numFmtId="166" fontId="60" fillId="0" borderId="34" xfId="46" applyNumberFormat="1" applyFont="1" applyBorder="1" applyAlignment="1">
      <alignment horizontal="right"/>
    </xf>
    <xf numFmtId="0" fontId="60" fillId="0" borderId="66" xfId="46" applyFont="1" applyBorder="1"/>
    <xf numFmtId="166" fontId="6" fillId="0" borderId="67" xfId="46" applyNumberFormat="1" applyFont="1" applyBorder="1" applyAlignment="1">
      <alignment horizontal="right" vertical="top" wrapText="1"/>
    </xf>
    <xf numFmtId="166" fontId="6" fillId="0" borderId="34" xfId="46" applyNumberFormat="1" applyFont="1" applyBorder="1" applyAlignment="1">
      <alignment horizontal="right" vertical="top" wrapText="1"/>
    </xf>
    <xf numFmtId="0" fontId="10" fillId="0" borderId="66" xfId="46" applyFont="1" applyBorder="1"/>
    <xf numFmtId="0" fontId="69" fillId="0" borderId="33" xfId="46" applyFont="1" applyBorder="1" applyAlignment="1">
      <alignment horizontal="left"/>
    </xf>
    <xf numFmtId="0" fontId="60" fillId="0" borderId="20" xfId="46" applyFont="1" applyBorder="1"/>
    <xf numFmtId="0" fontId="64" fillId="0" borderId="20" xfId="46" applyFont="1" applyBorder="1"/>
    <xf numFmtId="0" fontId="66" fillId="31" borderId="66" xfId="46" applyFont="1" applyFill="1" applyBorder="1"/>
    <xf numFmtId="166" fontId="67" fillId="31" borderId="68" xfId="46" applyNumberFormat="1" applyFont="1" applyFill="1" applyBorder="1" applyAlignment="1">
      <alignment horizontal="right" vertical="top" wrapText="1"/>
    </xf>
    <xf numFmtId="166" fontId="70" fillId="31" borderId="68" xfId="46" applyNumberFormat="1" applyFont="1" applyFill="1" applyBorder="1" applyAlignment="1">
      <alignment horizontal="right" vertical="top" wrapText="1"/>
    </xf>
    <xf numFmtId="0" fontId="60" fillId="31" borderId="0" xfId="46" applyFont="1" applyFill="1"/>
    <xf numFmtId="166" fontId="67" fillId="31" borderId="34" xfId="46" applyNumberFormat="1" applyFont="1" applyFill="1" applyBorder="1" applyAlignment="1">
      <alignment horizontal="right" vertical="top" wrapText="1"/>
    </xf>
    <xf numFmtId="0" fontId="66" fillId="32" borderId="66" xfId="46" applyFont="1" applyFill="1" applyBorder="1"/>
    <xf numFmtId="166" fontId="67" fillId="32" borderId="68" xfId="46" applyNumberFormat="1" applyFont="1" applyFill="1" applyBorder="1" applyAlignment="1">
      <alignment horizontal="right" vertical="top" wrapText="1"/>
    </xf>
    <xf numFmtId="166" fontId="70" fillId="32" borderId="68" xfId="46" applyNumberFormat="1" applyFont="1" applyFill="1" applyBorder="1" applyAlignment="1">
      <alignment horizontal="right" vertical="top" wrapText="1"/>
    </xf>
    <xf numFmtId="0" fontId="60" fillId="32" borderId="0" xfId="46" applyFont="1" applyFill="1"/>
    <xf numFmtId="166" fontId="67" fillId="32" borderId="34" xfId="46" applyNumberFormat="1" applyFont="1" applyFill="1" applyBorder="1" applyAlignment="1">
      <alignment horizontal="right" vertical="top" wrapText="1"/>
    </xf>
    <xf numFmtId="0" fontId="66" fillId="33" borderId="66" xfId="46" applyFont="1" applyFill="1" applyBorder="1"/>
    <xf numFmtId="166" fontId="67" fillId="33" borderId="68" xfId="46" applyNumberFormat="1" applyFont="1" applyFill="1" applyBorder="1" applyAlignment="1">
      <alignment horizontal="right" vertical="top" wrapText="1"/>
    </xf>
    <xf numFmtId="166" fontId="70" fillId="33" borderId="68" xfId="46" applyNumberFormat="1" applyFont="1" applyFill="1" applyBorder="1" applyAlignment="1">
      <alignment horizontal="right" vertical="top" wrapText="1"/>
    </xf>
    <xf numFmtId="0" fontId="60" fillId="33" borderId="0" xfId="46" applyFont="1" applyFill="1"/>
    <xf numFmtId="166" fontId="67" fillId="33" borderId="34" xfId="46" applyNumberFormat="1" applyFont="1" applyFill="1" applyBorder="1" applyAlignment="1">
      <alignment horizontal="right" vertical="top" wrapText="1"/>
    </xf>
    <xf numFmtId="0" fontId="66" fillId="34" borderId="66" xfId="46" applyFont="1" applyFill="1" applyBorder="1"/>
    <xf numFmtId="166" fontId="67" fillId="34" borderId="68" xfId="46" applyNumberFormat="1" applyFont="1" applyFill="1" applyBorder="1" applyAlignment="1">
      <alignment horizontal="right" vertical="top" wrapText="1"/>
    </xf>
    <xf numFmtId="166" fontId="70" fillId="34" borderId="68" xfId="46" applyNumberFormat="1" applyFont="1" applyFill="1" applyBorder="1" applyAlignment="1">
      <alignment horizontal="right" vertical="top" wrapText="1"/>
    </xf>
    <xf numFmtId="0" fontId="60" fillId="34" borderId="0" xfId="46" applyFont="1" applyFill="1"/>
    <xf numFmtId="166" fontId="67" fillId="34" borderId="34" xfId="46" applyNumberFormat="1" applyFont="1" applyFill="1" applyBorder="1" applyAlignment="1">
      <alignment horizontal="right" vertical="top" wrapText="1"/>
    </xf>
    <xf numFmtId="0" fontId="60" fillId="0" borderId="68" xfId="46" applyFont="1" applyBorder="1"/>
    <xf numFmtId="0" fontId="60" fillId="0" borderId="33" xfId="46" applyFont="1" applyBorder="1"/>
    <xf numFmtId="166" fontId="64" fillId="0" borderId="69" xfId="46" applyNumberFormat="1" applyFont="1" applyBorder="1" applyAlignment="1">
      <alignment horizontal="right"/>
    </xf>
    <xf numFmtId="166" fontId="64" fillId="0" borderId="29" xfId="46" applyNumberFormat="1" applyFont="1" applyBorder="1" applyAlignment="1">
      <alignment horizontal="right"/>
    </xf>
    <xf numFmtId="166" fontId="64" fillId="0" borderId="70" xfId="46" applyNumberFormat="1" applyFont="1" applyBorder="1" applyAlignment="1">
      <alignment horizontal="right"/>
    </xf>
    <xf numFmtId="0" fontId="60" fillId="0" borderId="0" xfId="46" applyFont="1" applyAlignment="1">
      <alignment horizontal="center"/>
    </xf>
    <xf numFmtId="0" fontId="64" fillId="0" borderId="71" xfId="46" applyFont="1" applyBorder="1" applyAlignment="1">
      <alignment horizontal="right" wrapText="1"/>
    </xf>
    <xf numFmtId="0" fontId="30" fillId="0" borderId="33" xfId="46" applyFont="1" applyBorder="1" applyAlignment="1">
      <alignment horizontal="right"/>
    </xf>
    <xf numFmtId="0" fontId="71" fillId="0" borderId="0" xfId="46" applyFont="1"/>
    <xf numFmtId="0" fontId="60" fillId="0" borderId="35" xfId="46" applyFont="1" applyBorder="1"/>
    <xf numFmtId="0" fontId="60" fillId="0" borderId="16" xfId="46" applyFont="1" applyBorder="1"/>
    <xf numFmtId="0" fontId="60" fillId="30" borderId="16" xfId="46" applyFont="1" applyFill="1" applyBorder="1"/>
    <xf numFmtId="0" fontId="60" fillId="0" borderId="36" xfId="46" applyFont="1" applyBorder="1"/>
    <xf numFmtId="0" fontId="61" fillId="35" borderId="0" xfId="46" applyFont="1" applyFill="1"/>
    <xf numFmtId="0" fontId="64" fillId="36" borderId="38" xfId="46" applyFont="1" applyFill="1" applyBorder="1"/>
    <xf numFmtId="0" fontId="64" fillId="36" borderId="37" xfId="46" applyFont="1" applyFill="1" applyBorder="1" applyAlignment="1">
      <alignment horizontal="center"/>
    </xf>
    <xf numFmtId="0" fontId="60" fillId="36" borderId="37" xfId="46" applyFont="1" applyFill="1" applyBorder="1"/>
    <xf numFmtId="0" fontId="60" fillId="36" borderId="0" xfId="46" applyFont="1" applyFill="1"/>
    <xf numFmtId="0" fontId="60" fillId="36" borderId="34" xfId="46" applyFont="1" applyFill="1" applyBorder="1"/>
    <xf numFmtId="0" fontId="10" fillId="0" borderId="25" xfId="46" applyFont="1" applyBorder="1" applyAlignment="1">
      <alignment vertical="center"/>
    </xf>
    <xf numFmtId="0" fontId="60" fillId="0" borderId="20" xfId="46" applyFont="1" applyBorder="1" applyAlignment="1">
      <alignment horizontal="center" vertical="center"/>
    </xf>
    <xf numFmtId="0" fontId="60" fillId="0" borderId="20" xfId="46" applyFont="1" applyBorder="1" applyAlignment="1">
      <alignment vertical="center"/>
    </xf>
    <xf numFmtId="0" fontId="60" fillId="30" borderId="65" xfId="46" applyFont="1" applyFill="1" applyBorder="1" applyAlignment="1">
      <alignment vertical="center"/>
    </xf>
    <xf numFmtId="0" fontId="61" fillId="35" borderId="0" xfId="46" applyFont="1" applyFill="1" applyAlignment="1">
      <alignment vertical="center"/>
    </xf>
    <xf numFmtId="0" fontId="60" fillId="0" borderId="0" xfId="46" applyFont="1" applyAlignment="1">
      <alignment vertical="center"/>
    </xf>
    <xf numFmtId="0" fontId="10" fillId="0" borderId="66" xfId="46" applyFont="1" applyBorder="1" applyAlignment="1">
      <alignment vertical="center"/>
    </xf>
    <xf numFmtId="0" fontId="74" fillId="0" borderId="72" xfId="46" applyFont="1" applyBorder="1" applyAlignment="1">
      <alignment horizontal="right" vertical="center"/>
    </xf>
    <xf numFmtId="0" fontId="74" fillId="0" borderId="72" xfId="46" applyFont="1" applyBorder="1" applyAlignment="1">
      <alignment vertical="center"/>
    </xf>
    <xf numFmtId="0" fontId="75" fillId="30" borderId="65" xfId="46" applyFont="1" applyFill="1" applyBorder="1" applyAlignment="1">
      <alignment horizontal="left" vertical="center" wrapText="1"/>
    </xf>
    <xf numFmtId="0" fontId="75" fillId="0" borderId="0" xfId="46" applyFont="1" applyAlignment="1">
      <alignment vertical="center" wrapText="1"/>
    </xf>
    <xf numFmtId="0" fontId="75" fillId="0" borderId="34" xfId="46" applyFont="1" applyBorder="1" applyAlignment="1">
      <alignment vertical="center" wrapText="1"/>
    </xf>
    <xf numFmtId="0" fontId="60" fillId="0" borderId="66" xfId="46" applyFont="1" applyBorder="1" applyAlignment="1">
      <alignment vertical="center"/>
    </xf>
    <xf numFmtId="0" fontId="74" fillId="0" borderId="74" xfId="46" applyFont="1" applyBorder="1" applyAlignment="1">
      <alignment vertical="center"/>
    </xf>
    <xf numFmtId="0" fontId="60" fillId="0" borderId="43" xfId="46" applyFont="1" applyBorder="1"/>
    <xf numFmtId="0" fontId="60" fillId="30" borderId="65" xfId="46" applyFont="1" applyFill="1" applyBorder="1"/>
    <xf numFmtId="0" fontId="60" fillId="36" borderId="23" xfId="46" applyFont="1" applyFill="1" applyBorder="1"/>
    <xf numFmtId="0" fontId="60" fillId="0" borderId="25" xfId="46" applyFont="1" applyBorder="1"/>
    <xf numFmtId="0" fontId="10" fillId="0" borderId="75" xfId="46" applyFont="1" applyBorder="1" applyAlignment="1">
      <alignment vertical="center"/>
    </xf>
    <xf numFmtId="0" fontId="74" fillId="0" borderId="76" xfId="46" applyFont="1" applyBorder="1" applyAlignment="1">
      <alignment horizontal="right" vertical="center"/>
    </xf>
    <xf numFmtId="0" fontId="74" fillId="0" borderId="76" xfId="46" applyFont="1" applyBorder="1" applyAlignment="1">
      <alignment vertical="center"/>
    </xf>
    <xf numFmtId="0" fontId="75" fillId="30" borderId="79" xfId="46" applyFont="1" applyFill="1" applyBorder="1" applyAlignment="1">
      <alignment horizontal="left" vertical="center" wrapText="1"/>
    </xf>
    <xf numFmtId="0" fontId="75" fillId="0" borderId="16" xfId="46" applyFont="1" applyBorder="1" applyAlignment="1">
      <alignment vertical="center" wrapText="1"/>
    </xf>
    <xf numFmtId="0" fontId="75" fillId="0" borderId="36" xfId="46" applyFont="1" applyBorder="1" applyAlignment="1">
      <alignment vertical="center" wrapText="1"/>
    </xf>
    <xf numFmtId="3" fontId="77" fillId="29" borderId="64" xfId="46" applyNumberFormat="1" applyFont="1" applyFill="1" applyBorder="1"/>
    <xf numFmtId="0" fontId="64" fillId="29" borderId="80" xfId="46" applyFont="1" applyFill="1" applyBorder="1"/>
    <xf numFmtId="0" fontId="64" fillId="29" borderId="31" xfId="46" applyFont="1" applyFill="1" applyBorder="1"/>
    <xf numFmtId="0" fontId="64" fillId="29" borderId="32" xfId="46" applyFont="1" applyFill="1" applyBorder="1"/>
    <xf numFmtId="0" fontId="64" fillId="0" borderId="37" xfId="46" applyFont="1" applyBorder="1" applyAlignment="1">
      <alignment horizontal="center"/>
    </xf>
    <xf numFmtId="0" fontId="64" fillId="0" borderId="37" xfId="46" applyFont="1" applyBorder="1"/>
    <xf numFmtId="0" fontId="60" fillId="0" borderId="37" xfId="46" applyFont="1" applyBorder="1"/>
    <xf numFmtId="165" fontId="74" fillId="0" borderId="73" xfId="46" applyNumberFormat="1" applyFont="1" applyBorder="1"/>
    <xf numFmtId="9" fontId="6" fillId="0" borderId="68" xfId="47" applyFont="1" applyFill="1" applyBorder="1" applyAlignment="1">
      <alignment vertical="top" wrapText="1"/>
    </xf>
    <xf numFmtId="0" fontId="78" fillId="30" borderId="0" xfId="46" applyFont="1" applyFill="1"/>
    <xf numFmtId="0" fontId="74" fillId="0" borderId="83" xfId="46" applyFont="1" applyBorder="1"/>
    <xf numFmtId="9" fontId="6" fillId="0" borderId="84" xfId="47" applyFont="1" applyFill="1" applyBorder="1" applyAlignment="1">
      <alignment vertical="top" wrapText="1"/>
    </xf>
    <xf numFmtId="0" fontId="74" fillId="0" borderId="40" xfId="46" applyFont="1" applyBorder="1"/>
    <xf numFmtId="165" fontId="64" fillId="0" borderId="29" xfId="46" applyNumberFormat="1" applyFont="1" applyBorder="1"/>
    <xf numFmtId="9" fontId="9" fillId="0" borderId="20" xfId="47" applyFont="1" applyFill="1" applyBorder="1" applyAlignment="1">
      <alignment vertical="top" wrapText="1"/>
    </xf>
    <xf numFmtId="0" fontId="78" fillId="0" borderId="39" xfId="46" applyFont="1" applyBorder="1" applyAlignment="1">
      <alignment horizontal="left"/>
    </xf>
    <xf numFmtId="0" fontId="78" fillId="0" borderId="82" xfId="46" applyFont="1" applyBorder="1" applyAlignment="1">
      <alignment horizontal="left"/>
    </xf>
    <xf numFmtId="165" fontId="64" fillId="0" borderId="70" xfId="46" applyNumberFormat="1" applyFont="1" applyBorder="1"/>
    <xf numFmtId="0" fontId="60" fillId="0" borderId="85" xfId="46" applyFont="1" applyBorder="1"/>
    <xf numFmtId="165" fontId="64" fillId="0" borderId="86" xfId="46" applyNumberFormat="1" applyFont="1" applyBorder="1"/>
    <xf numFmtId="0" fontId="9" fillId="0" borderId="87" xfId="47" applyNumberFormat="1" applyFont="1" applyFill="1" applyBorder="1" applyAlignment="1">
      <alignment vertical="top" wrapText="1"/>
    </xf>
    <xf numFmtId="0" fontId="64" fillId="0" borderId="87" xfId="46" applyFont="1" applyBorder="1"/>
    <xf numFmtId="0" fontId="60" fillId="0" borderId="87" xfId="46" applyFont="1" applyBorder="1"/>
    <xf numFmtId="0" fontId="60" fillId="0" borderId="88" xfId="46" applyFont="1" applyBorder="1"/>
    <xf numFmtId="165" fontId="64" fillId="0" borderId="89" xfId="46" applyNumberFormat="1" applyFont="1" applyBorder="1" applyAlignment="1">
      <alignment horizontal="right"/>
    </xf>
    <xf numFmtId="0" fontId="64" fillId="0" borderId="89" xfId="46" applyFont="1" applyBorder="1"/>
    <xf numFmtId="0" fontId="9" fillId="0" borderId="89" xfId="47" applyNumberFormat="1" applyFont="1" applyFill="1" applyBorder="1" applyAlignment="1">
      <alignment vertical="top" wrapText="1"/>
    </xf>
    <xf numFmtId="0" fontId="60" fillId="0" borderId="44" xfId="46" applyFont="1" applyBorder="1"/>
    <xf numFmtId="0" fontId="78" fillId="0" borderId="0" xfId="46" applyFont="1"/>
    <xf numFmtId="0" fontId="64" fillId="29" borderId="29" xfId="46" applyFont="1" applyFill="1" applyBorder="1"/>
    <xf numFmtId="1" fontId="77" fillId="29" borderId="37" xfId="46" applyNumberFormat="1" applyFont="1" applyFill="1" applyBorder="1"/>
    <xf numFmtId="0" fontId="64" fillId="29" borderId="23" xfId="46" applyFont="1" applyFill="1" applyBorder="1"/>
    <xf numFmtId="0" fontId="66" fillId="0" borderId="69" xfId="46" applyFont="1" applyBorder="1"/>
    <xf numFmtId="10" fontId="67" fillId="0" borderId="68" xfId="46" applyNumberFormat="1" applyFont="1" applyBorder="1" applyAlignment="1">
      <alignment vertical="top" wrapText="1"/>
    </xf>
    <xf numFmtId="0" fontId="6" fillId="0" borderId="68" xfId="47" applyNumberFormat="1" applyFont="1" applyFill="1" applyBorder="1" applyAlignment="1">
      <alignment vertical="top" wrapText="1"/>
    </xf>
    <xf numFmtId="0" fontId="78" fillId="0" borderId="67" xfId="46" applyFont="1" applyBorder="1"/>
    <xf numFmtId="0" fontId="74" fillId="0" borderId="69" xfId="46" applyFont="1" applyBorder="1"/>
    <xf numFmtId="10" fontId="9" fillId="0" borderId="20" xfId="46" applyNumberFormat="1" applyFont="1" applyBorder="1" applyAlignment="1">
      <alignment vertical="top" wrapText="1"/>
    </xf>
    <xf numFmtId="0" fontId="64" fillId="29" borderId="91" xfId="46" applyFont="1" applyFill="1" applyBorder="1"/>
    <xf numFmtId="0" fontId="64" fillId="29" borderId="39" xfId="46" applyFont="1" applyFill="1" applyBorder="1" applyAlignment="1">
      <alignment horizontal="center"/>
    </xf>
    <xf numFmtId="0" fontId="60" fillId="29" borderId="39" xfId="46" applyFont="1" applyFill="1" applyBorder="1"/>
    <xf numFmtId="3" fontId="77" fillId="29" borderId="39" xfId="46" applyNumberFormat="1" applyFont="1" applyFill="1" applyBorder="1"/>
    <xf numFmtId="165" fontId="9" fillId="0" borderId="20" xfId="46" applyNumberFormat="1" applyFont="1" applyBorder="1" applyAlignment="1">
      <alignment horizontal="center" vertical="top" wrapText="1"/>
    </xf>
    <xf numFmtId="165" fontId="9" fillId="0" borderId="20" xfId="46" applyNumberFormat="1" applyFont="1" applyBorder="1" applyAlignment="1">
      <alignment horizontal="right" vertical="top" wrapText="1"/>
    </xf>
    <xf numFmtId="0" fontId="36" fillId="0" borderId="20" xfId="46" applyFont="1" applyBorder="1" applyAlignment="1">
      <alignment vertical="top" wrapText="1"/>
    </xf>
    <xf numFmtId="165" fontId="6" fillId="0" borderId="20" xfId="46" applyNumberFormat="1" applyFont="1" applyBorder="1" applyAlignment="1">
      <alignment horizontal="right" vertical="top" wrapText="1"/>
    </xf>
    <xf numFmtId="0" fontId="79" fillId="0" borderId="20" xfId="46" applyFont="1" applyBorder="1" applyAlignment="1">
      <alignment vertical="top" wrapText="1"/>
    </xf>
    <xf numFmtId="167" fontId="67" fillId="0" borderId="20" xfId="46" applyNumberFormat="1" applyFont="1" applyBorder="1" applyAlignment="1">
      <alignment horizontal="right" vertical="top" wrapText="1"/>
    </xf>
    <xf numFmtId="0" fontId="64" fillId="0" borderId="37" xfId="0" applyFont="1" applyBorder="1"/>
    <xf numFmtId="0" fontId="64" fillId="29" borderId="63" xfId="0" applyFont="1" applyFill="1" applyBorder="1"/>
    <xf numFmtId="3" fontId="77" fillId="29" borderId="64" xfId="0" applyNumberFormat="1" applyFont="1" applyFill="1" applyBorder="1"/>
    <xf numFmtId="0" fontId="64" fillId="29" borderId="38" xfId="0" applyFont="1" applyFill="1" applyBorder="1"/>
    <xf numFmtId="0" fontId="64" fillId="29" borderId="37" xfId="0" applyFont="1" applyFill="1" applyBorder="1" applyAlignment="1">
      <alignment horizontal="center"/>
    </xf>
    <xf numFmtId="0" fontId="64" fillId="0" borderId="37" xfId="0" applyFont="1" applyBorder="1" applyAlignment="1">
      <alignment horizontal="center"/>
    </xf>
    <xf numFmtId="10" fontId="9" fillId="0" borderId="20" xfId="0" applyNumberFormat="1" applyFont="1" applyBorder="1" applyAlignment="1">
      <alignment vertical="top" wrapText="1"/>
    </xf>
    <xf numFmtId="0" fontId="7" fillId="0" borderId="16" xfId="0" applyFont="1" applyBorder="1" applyAlignment="1">
      <alignment vertical="center"/>
    </xf>
    <xf numFmtId="0" fontId="7" fillId="0" borderId="22" xfId="0" applyFont="1" applyBorder="1" applyAlignment="1">
      <alignment horizontal="right" vertical="center" wrapText="1"/>
    </xf>
    <xf numFmtId="0" fontId="6" fillId="0" borderId="0" xfId="45" applyFont="1" applyAlignment="1">
      <alignment vertical="center"/>
    </xf>
    <xf numFmtId="0" fontId="8" fillId="25" borderId="21" xfId="45" applyFont="1" applyFill="1" applyBorder="1" applyAlignment="1">
      <alignment vertical="top" wrapText="1"/>
    </xf>
    <xf numFmtId="0" fontId="30" fillId="0" borderId="17" xfId="45" applyFont="1" applyBorder="1" applyAlignment="1">
      <alignment vertical="center" wrapText="1"/>
    </xf>
    <xf numFmtId="0" fontId="6" fillId="0" borderId="92" xfId="45" applyFont="1" applyBorder="1" applyAlignment="1">
      <alignment vertical="top" wrapText="1"/>
    </xf>
    <xf numFmtId="0" fontId="64" fillId="36" borderId="37" xfId="46" applyFont="1" applyFill="1" applyBorder="1"/>
    <xf numFmtId="0" fontId="10" fillId="0" borderId="38" xfId="46" applyFont="1" applyBorder="1" applyAlignment="1">
      <alignment vertical="center"/>
    </xf>
    <xf numFmtId="0" fontId="60" fillId="0" borderId="25" xfId="46" applyFont="1" applyBorder="1" applyAlignment="1">
      <alignment horizontal="center" vertical="center"/>
    </xf>
    <xf numFmtId="0" fontId="74" fillId="37" borderId="93" xfId="46" applyFont="1" applyFill="1" applyBorder="1" applyAlignment="1">
      <alignment vertical="center"/>
    </xf>
    <xf numFmtId="0" fontId="74" fillId="37" borderId="72" xfId="46" applyFont="1" applyFill="1" applyBorder="1" applyAlignment="1">
      <alignment vertical="center"/>
    </xf>
    <xf numFmtId="0" fontId="60" fillId="0" borderId="38" xfId="46" applyFont="1" applyBorder="1" applyAlignment="1">
      <alignment vertical="center"/>
    </xf>
    <xf numFmtId="0" fontId="74" fillId="0" borderId="94" xfId="46" applyFont="1" applyBorder="1" applyAlignment="1">
      <alignment horizontal="right" vertical="center"/>
    </xf>
    <xf numFmtId="0" fontId="60" fillId="0" borderId="38" xfId="46" applyFont="1" applyBorder="1"/>
    <xf numFmtId="0" fontId="74" fillId="0" borderId="93" xfId="46" applyFont="1" applyBorder="1" applyAlignment="1">
      <alignment vertical="center"/>
    </xf>
    <xf numFmtId="0" fontId="9" fillId="0" borderId="92" xfId="45" applyFont="1" applyBorder="1" applyAlignment="1">
      <alignment vertical="top" wrapText="1"/>
    </xf>
    <xf numFmtId="0" fontId="60" fillId="0" borderId="33" xfId="46" applyFont="1" applyBorder="1" applyAlignment="1">
      <alignment wrapText="1"/>
    </xf>
    <xf numFmtId="0" fontId="60" fillId="0" borderId="33" xfId="46" applyFont="1" applyBorder="1" applyAlignment="1">
      <alignment horizontal="right"/>
    </xf>
    <xf numFmtId="0" fontId="6" fillId="0" borderId="92" xfId="45" applyFont="1" applyBorder="1" applyAlignment="1">
      <alignment wrapText="1"/>
    </xf>
    <xf numFmtId="0" fontId="30" fillId="0" borderId="92" xfId="45" applyFont="1" applyBorder="1" applyAlignment="1">
      <alignment vertical="center" wrapText="1"/>
    </xf>
    <xf numFmtId="0" fontId="10" fillId="0" borderId="38" xfId="46" applyFont="1" applyBorder="1"/>
    <xf numFmtId="0" fontId="64" fillId="36" borderId="38" xfId="46" applyFont="1" applyFill="1" applyBorder="1" applyAlignment="1">
      <alignment horizontal="center"/>
    </xf>
    <xf numFmtId="0" fontId="6" fillId="28" borderId="0" xfId="45" applyFont="1" applyFill="1" applyAlignment="1">
      <alignment vertical="top" wrapText="1"/>
    </xf>
    <xf numFmtId="0" fontId="6" fillId="0" borderId="13" xfId="45" applyFont="1" applyBorder="1" applyAlignment="1">
      <alignment vertical="top" wrapText="1"/>
    </xf>
    <xf numFmtId="0" fontId="6" fillId="24" borderId="0" xfId="45" applyFont="1" applyFill="1" applyAlignment="1">
      <alignment vertical="top" wrapText="1"/>
    </xf>
    <xf numFmtId="0" fontId="75" fillId="0" borderId="20" xfId="46" applyFont="1" applyBorder="1" applyAlignment="1">
      <alignment vertical="center" wrapText="1"/>
    </xf>
    <xf numFmtId="0" fontId="74" fillId="0" borderId="25" xfId="46" applyFont="1" applyBorder="1" applyAlignment="1">
      <alignment horizontal="right" vertical="center"/>
    </xf>
    <xf numFmtId="0" fontId="74" fillId="37" borderId="95" xfId="46" applyFont="1" applyFill="1" applyBorder="1" applyAlignment="1">
      <alignment vertical="center"/>
    </xf>
    <xf numFmtId="0" fontId="56" fillId="0" borderId="0" xfId="33" applyFont="1" applyAlignment="1">
      <alignment wrapText="1"/>
    </xf>
    <xf numFmtId="0" fontId="2" fillId="0" borderId="0" xfId="33" applyFont="1" applyAlignment="1">
      <alignment wrapText="1"/>
    </xf>
    <xf numFmtId="0" fontId="11" fillId="0" borderId="104" xfId="0" applyFont="1" applyBorder="1" applyAlignment="1">
      <alignment horizontal="center" vertical="center" wrapText="1" shrinkToFit="1"/>
    </xf>
    <xf numFmtId="0" fontId="11" fillId="0" borderId="37" xfId="0" applyFont="1" applyBorder="1" applyAlignment="1">
      <alignment horizontal="center" vertical="top" wrapText="1" shrinkToFit="1"/>
    </xf>
    <xf numFmtId="0" fontId="48" fillId="0" borderId="11" xfId="0" applyFont="1" applyBorder="1" applyAlignment="1">
      <alignment horizontal="center" vertical="center" wrapText="1" shrinkToFit="1"/>
    </xf>
    <xf numFmtId="0" fontId="84" fillId="0" borderId="103" xfId="0" applyFont="1" applyBorder="1" applyAlignment="1">
      <alignment horizontal="center" vertical="center" shrinkToFit="1"/>
    </xf>
    <xf numFmtId="0" fontId="86" fillId="0" borderId="104" xfId="0" quotePrefix="1" applyFont="1" applyBorder="1" applyAlignment="1">
      <alignment horizontal="left" vertical="top" wrapText="1" shrinkToFit="1"/>
    </xf>
    <xf numFmtId="0" fontId="7" fillId="38" borderId="102" xfId="45" applyFont="1" applyFill="1" applyBorder="1" applyAlignment="1">
      <alignment horizontal="center" vertical="center" wrapText="1"/>
    </xf>
    <xf numFmtId="0" fontId="7" fillId="38" borderId="102" xfId="0" applyFont="1" applyFill="1" applyBorder="1" applyAlignment="1">
      <alignment horizontal="center" vertical="center" wrapText="1"/>
    </xf>
    <xf numFmtId="0" fontId="6" fillId="0" borderId="101" xfId="0" applyFont="1" applyBorder="1" applyAlignment="1">
      <alignment vertical="center" wrapText="1"/>
    </xf>
    <xf numFmtId="0" fontId="6" fillId="0" borderId="101" xfId="56" applyFont="1" applyBorder="1" applyAlignment="1">
      <alignment vertical="center" wrapText="1"/>
    </xf>
    <xf numFmtId="0" fontId="9" fillId="0" borderId="101" xfId="56" applyFont="1" applyBorder="1" applyAlignment="1">
      <alignment vertical="center" wrapText="1"/>
    </xf>
    <xf numFmtId="0" fontId="9" fillId="0" borderId="105" xfId="0" applyFont="1" applyBorder="1" applyAlignment="1">
      <alignment vertical="center" wrapText="1"/>
    </xf>
    <xf numFmtId="0" fontId="6" fillId="35" borderId="101" xfId="0" applyFont="1" applyFill="1" applyBorder="1" applyAlignment="1">
      <alignment vertical="center" wrapText="1"/>
    </xf>
    <xf numFmtId="0" fontId="8" fillId="25" borderId="22" xfId="45" applyFont="1" applyFill="1" applyBorder="1" applyAlignment="1">
      <alignment horizontal="center" vertical="top" wrapText="1"/>
    </xf>
    <xf numFmtId="0" fontId="8" fillId="25" borderId="10" xfId="45" applyFont="1" applyFill="1" applyBorder="1" applyAlignment="1">
      <alignment horizontal="center" vertical="top" wrapText="1"/>
    </xf>
    <xf numFmtId="0" fontId="87" fillId="0" borderId="15" xfId="0" applyFont="1" applyBorder="1" applyAlignment="1">
      <alignment vertical="center" wrapText="1"/>
    </xf>
    <xf numFmtId="0" fontId="9" fillId="0" borderId="101" xfId="0" applyFont="1" applyBorder="1" applyAlignment="1">
      <alignment vertical="center" wrapText="1"/>
    </xf>
    <xf numFmtId="0" fontId="70" fillId="0" borderId="15" xfId="0" applyFont="1" applyBorder="1" applyAlignment="1">
      <alignment vertical="center" wrapText="1"/>
    </xf>
    <xf numFmtId="0" fontId="93" fillId="38" borderId="102" xfId="0" applyFont="1" applyFill="1" applyBorder="1" applyAlignment="1">
      <alignment horizontal="center" vertical="center" wrapText="1"/>
    </xf>
    <xf numFmtId="0" fontId="48" fillId="0" borderId="15" xfId="0" applyFont="1" applyBorder="1" applyAlignment="1">
      <alignment vertical="center" wrapText="1"/>
    </xf>
    <xf numFmtId="0" fontId="49" fillId="0" borderId="101" xfId="0" applyFont="1" applyBorder="1" applyAlignment="1">
      <alignment vertical="center" wrapText="1"/>
    </xf>
    <xf numFmtId="0" fontId="70" fillId="0" borderId="11" xfId="0" applyFont="1" applyBorder="1" applyAlignment="1">
      <alignment horizontal="center" vertical="center" wrapText="1" shrinkToFit="1"/>
    </xf>
    <xf numFmtId="0" fontId="70" fillId="0" borderId="11" xfId="0" quotePrefix="1" applyFont="1" applyBorder="1" applyAlignment="1">
      <alignment horizontal="left" vertical="top" wrapText="1" shrinkToFit="1"/>
    </xf>
    <xf numFmtId="0" fontId="90" fillId="24" borderId="0" xfId="0" applyFont="1" applyFill="1" applyAlignment="1">
      <alignment vertical="center" wrapText="1"/>
    </xf>
    <xf numFmtId="0" fontId="30" fillId="0" borderId="22" xfId="45" applyFont="1" applyBorder="1" applyAlignment="1">
      <alignment vertical="center" wrapText="1"/>
    </xf>
    <xf numFmtId="0" fontId="6" fillId="0" borderId="0" xfId="45" applyFont="1" applyAlignment="1">
      <alignment vertical="top" wrapText="1"/>
    </xf>
    <xf numFmtId="0" fontId="60" fillId="36" borderId="106" xfId="46" applyFont="1" applyFill="1" applyBorder="1"/>
    <xf numFmtId="0" fontId="60" fillId="0" borderId="107" xfId="46" applyFont="1" applyBorder="1" applyAlignment="1">
      <alignment horizontal="center" vertical="center"/>
    </xf>
    <xf numFmtId="0" fontId="74" fillId="37" borderId="109" xfId="46" applyFont="1" applyFill="1" applyBorder="1" applyAlignment="1">
      <alignment vertical="center"/>
    </xf>
    <xf numFmtId="0" fontId="74" fillId="0" borderId="107" xfId="46" applyFont="1" applyBorder="1" applyAlignment="1">
      <alignment horizontal="right" vertical="center"/>
    </xf>
    <xf numFmtId="0" fontId="64" fillId="36" borderId="106" xfId="46" applyFont="1" applyFill="1" applyBorder="1" applyAlignment="1">
      <alignment horizontal="center"/>
    </xf>
    <xf numFmtId="0" fontId="74" fillId="0" borderId="108" xfId="46" applyFont="1" applyBorder="1" applyAlignment="1">
      <alignment horizontal="right" vertical="center"/>
    </xf>
    <xf numFmtId="0" fontId="60" fillId="0" borderId="110" xfId="46" applyFont="1" applyBorder="1" applyAlignment="1">
      <alignment horizontal="center" vertical="center"/>
    </xf>
    <xf numFmtId="0" fontId="74" fillId="37" borderId="111" xfId="46" applyFont="1" applyFill="1" applyBorder="1" applyAlignment="1">
      <alignment vertical="center"/>
    </xf>
    <xf numFmtId="0" fontId="74" fillId="0" borderId="111" xfId="46" applyFont="1" applyBorder="1" applyAlignment="1">
      <alignment vertical="center"/>
    </xf>
    <xf numFmtId="0" fontId="75" fillId="0" borderId="111" xfId="46" applyFont="1" applyBorder="1" applyAlignment="1">
      <alignment vertical="center" wrapText="1"/>
    </xf>
    <xf numFmtId="0" fontId="60" fillId="36" borderId="111" xfId="46" applyFont="1" applyFill="1" applyBorder="1"/>
    <xf numFmtId="0" fontId="8" fillId="25" borderId="70" xfId="0" applyFont="1" applyFill="1" applyBorder="1" applyAlignment="1">
      <alignment horizontal="center" vertical="top" wrapText="1"/>
    </xf>
    <xf numFmtId="0" fontId="64" fillId="0" borderId="26" xfId="46" applyFont="1" applyBorder="1"/>
    <xf numFmtId="0" fontId="66" fillId="0" borderId="112" xfId="46" applyFont="1" applyBorder="1"/>
    <xf numFmtId="166" fontId="11" fillId="0" borderId="113" xfId="0" applyNumberFormat="1" applyFont="1" applyBorder="1" applyAlignment="1">
      <alignment horizontal="center" vertical="top" wrapText="1"/>
    </xf>
    <xf numFmtId="0" fontId="60" fillId="0" borderId="112" xfId="46" applyFont="1" applyBorder="1"/>
    <xf numFmtId="0" fontId="6" fillId="0" borderId="113" xfId="0" applyFont="1" applyBorder="1" applyAlignment="1">
      <alignment vertical="top" wrapText="1"/>
    </xf>
    <xf numFmtId="0" fontId="6" fillId="0" borderId="113" xfId="0" applyFont="1" applyBorder="1" applyAlignment="1">
      <alignment vertical="center"/>
    </xf>
    <xf numFmtId="9" fontId="6" fillId="0" borderId="113" xfId="34" applyFont="1" applyBorder="1" applyAlignment="1">
      <alignment vertical="top" wrapText="1"/>
    </xf>
    <xf numFmtId="9" fontId="6" fillId="0" borderId="113" xfId="34" applyFont="1" applyBorder="1" applyAlignment="1">
      <alignment vertical="center"/>
    </xf>
    <xf numFmtId="0" fontId="10" fillId="0" borderId="112" xfId="46" applyFont="1" applyBorder="1"/>
    <xf numFmtId="166" fontId="6" fillId="0" borderId="113" xfId="0" applyNumberFormat="1" applyFont="1" applyBorder="1" applyAlignment="1">
      <alignment vertical="top" wrapText="1"/>
    </xf>
    <xf numFmtId="166" fontId="6" fillId="0" borderId="113" xfId="34" applyNumberFormat="1" applyFont="1" applyFill="1" applyBorder="1" applyAlignment="1">
      <alignment horizontal="center" vertical="top" wrapText="1"/>
    </xf>
    <xf numFmtId="0" fontId="64" fillId="0" borderId="112" xfId="46" applyFont="1" applyBorder="1"/>
    <xf numFmtId="1" fontId="9" fillId="0" borderId="113" xfId="0" applyNumberFormat="1" applyFont="1" applyBorder="1" applyAlignment="1">
      <alignment horizontal="center" vertical="top" wrapText="1"/>
    </xf>
    <xf numFmtId="0" fontId="9" fillId="0" borderId="113" xfId="0" applyFont="1" applyBorder="1" applyAlignment="1">
      <alignment horizontal="center" vertical="top" wrapText="1"/>
    </xf>
    <xf numFmtId="0" fontId="66" fillId="31" borderId="112" xfId="46" applyFont="1" applyFill="1" applyBorder="1"/>
    <xf numFmtId="0" fontId="9" fillId="0" borderId="113" xfId="0" applyFont="1" applyBorder="1" applyAlignment="1">
      <alignment horizontal="center" vertical="center"/>
    </xf>
    <xf numFmtId="0" fontId="66" fillId="32" borderId="112" xfId="46" applyFont="1" applyFill="1" applyBorder="1"/>
    <xf numFmtId="0" fontId="66" fillId="33" borderId="112" xfId="46" applyFont="1" applyFill="1" applyBorder="1"/>
    <xf numFmtId="0" fontId="66" fillId="34" borderId="114" xfId="46" applyFont="1" applyFill="1" applyBorder="1"/>
    <xf numFmtId="1" fontId="9" fillId="0" borderId="115" xfId="0" applyNumberFormat="1" applyFont="1" applyBorder="1" applyAlignment="1">
      <alignment horizontal="center" vertical="top" wrapText="1"/>
    </xf>
    <xf numFmtId="0" fontId="9" fillId="0" borderId="115" xfId="0" applyFont="1" applyBorder="1" applyAlignment="1">
      <alignment horizontal="center" vertical="top" wrapText="1"/>
    </xf>
    <xf numFmtId="0" fontId="9" fillId="0" borderId="115" xfId="0" applyFont="1" applyBorder="1" applyAlignment="1">
      <alignment horizontal="center" vertical="center"/>
    </xf>
    <xf numFmtId="0" fontId="69" fillId="0" borderId="105" xfId="46" applyFont="1" applyBorder="1" applyAlignment="1">
      <alignment horizontal="left"/>
    </xf>
    <xf numFmtId="0" fontId="69" fillId="0" borderId="106" xfId="46" applyFont="1" applyBorder="1" applyAlignment="1">
      <alignment horizontal="left"/>
    </xf>
    <xf numFmtId="0" fontId="30" fillId="0" borderId="112" xfId="46" applyFont="1" applyBorder="1" applyAlignment="1">
      <alignment horizontal="right"/>
    </xf>
    <xf numFmtId="0" fontId="69" fillId="0" borderId="111" xfId="46" applyFont="1" applyBorder="1" applyAlignment="1">
      <alignment horizontal="left"/>
    </xf>
    <xf numFmtId="0" fontId="30" fillId="0" borderId="114" xfId="46" applyFont="1" applyBorder="1" applyAlignment="1">
      <alignment horizontal="right"/>
    </xf>
    <xf numFmtId="166" fontId="6" fillId="29" borderId="106" xfId="0" applyNumberFormat="1" applyFont="1" applyFill="1" applyBorder="1" applyAlignment="1">
      <alignment vertical="top" wrapText="1"/>
    </xf>
    <xf numFmtId="166" fontId="11" fillId="29" borderId="106" xfId="0" applyNumberFormat="1" applyFont="1" applyFill="1" applyBorder="1" applyAlignment="1">
      <alignment horizontal="center" vertical="top" wrapText="1"/>
    </xf>
    <xf numFmtId="0" fontId="64" fillId="29" borderId="63" xfId="46" applyFont="1" applyFill="1" applyBorder="1" applyAlignment="1">
      <alignment horizontal="center"/>
    </xf>
    <xf numFmtId="166" fontId="6" fillId="29" borderId="64" xfId="0" applyNumberFormat="1" applyFont="1" applyFill="1" applyBorder="1" applyAlignment="1">
      <alignment vertical="top" wrapText="1"/>
    </xf>
    <xf numFmtId="166" fontId="11" fillId="29" borderId="64" xfId="0" applyNumberFormat="1" applyFont="1" applyFill="1" applyBorder="1" applyAlignment="1">
      <alignment horizontal="center" vertical="top" wrapText="1"/>
    </xf>
    <xf numFmtId="0" fontId="66" fillId="0" borderId="117" xfId="46" applyFont="1" applyBorder="1"/>
    <xf numFmtId="0" fontId="74" fillId="0" borderId="118" xfId="46" applyFont="1" applyBorder="1"/>
    <xf numFmtId="0" fontId="64" fillId="29" borderId="105" xfId="46" applyFont="1" applyFill="1" applyBorder="1" applyAlignment="1">
      <alignment horizontal="center"/>
    </xf>
    <xf numFmtId="0" fontId="74" fillId="0" borderId="117" xfId="46" applyFont="1" applyBorder="1"/>
    <xf numFmtId="0" fontId="9" fillId="0" borderId="112" xfId="46" applyFont="1" applyBorder="1" applyAlignment="1">
      <alignment horizontal="center" vertical="top" wrapText="1"/>
    </xf>
    <xf numFmtId="0" fontId="6" fillId="0" borderId="112" xfId="46" applyFont="1" applyBorder="1" applyAlignment="1">
      <alignment horizontal="left" vertical="top" wrapText="1"/>
    </xf>
    <xf numFmtId="0" fontId="6" fillId="0" borderId="114" xfId="46" applyFont="1" applyBorder="1" applyAlignment="1">
      <alignment horizontal="left" vertical="top" wrapText="1"/>
    </xf>
    <xf numFmtId="0" fontId="70" fillId="0" borderId="11" xfId="0" applyFont="1" applyBorder="1" applyAlignment="1">
      <alignment horizontal="left" vertical="top" wrapText="1" shrinkToFit="1"/>
    </xf>
    <xf numFmtId="9" fontId="95" fillId="0" borderId="20" xfId="0" applyNumberFormat="1" applyFont="1" applyBorder="1" applyAlignment="1">
      <alignment horizontal="justify" vertical="center"/>
    </xf>
    <xf numFmtId="0" fontId="97" fillId="0" borderId="0" xfId="0" applyFont="1"/>
    <xf numFmtId="0" fontId="98" fillId="0" borderId="0" xfId="0" quotePrefix="1" applyFont="1"/>
    <xf numFmtId="0" fontId="100" fillId="0" borderId="0" xfId="0" applyFont="1"/>
    <xf numFmtId="0" fontId="87" fillId="0" borderId="11" xfId="0" applyFont="1" applyBorder="1" applyAlignment="1">
      <alignment horizontal="left" vertical="top" wrapText="1" shrinkToFit="1"/>
    </xf>
    <xf numFmtId="0" fontId="4" fillId="0" borderId="30" xfId="33" applyFont="1" applyBorder="1" applyAlignment="1">
      <alignment horizontal="center" vertical="center" wrapText="1"/>
    </xf>
    <xf numFmtId="0" fontId="4" fillId="0" borderId="31" xfId="33" applyFont="1" applyBorder="1" applyAlignment="1">
      <alignment horizontal="center" vertical="center" wrapText="1"/>
    </xf>
    <xf numFmtId="0" fontId="4" fillId="0" borderId="32" xfId="33" applyFont="1" applyBorder="1" applyAlignment="1">
      <alignment horizontal="center" vertical="center" wrapText="1"/>
    </xf>
    <xf numFmtId="0" fontId="4" fillId="0" borderId="33" xfId="33" applyFont="1" applyBorder="1" applyAlignment="1">
      <alignment horizontal="center" vertical="center" wrapText="1"/>
    </xf>
    <xf numFmtId="0" fontId="4" fillId="0" borderId="0" xfId="33" applyFont="1" applyAlignment="1">
      <alignment horizontal="center" vertical="center" wrapText="1"/>
    </xf>
    <xf numFmtId="0" fontId="4" fillId="0" borderId="34" xfId="33" applyFont="1" applyBorder="1" applyAlignment="1">
      <alignment horizontal="center" vertical="center" wrapText="1"/>
    </xf>
    <xf numFmtId="0" fontId="4" fillId="0" borderId="35" xfId="33" applyFont="1" applyBorder="1" applyAlignment="1">
      <alignment horizontal="center" vertical="center" wrapText="1"/>
    </xf>
    <xf numFmtId="0" fontId="4" fillId="0" borderId="16" xfId="33" applyFont="1" applyBorder="1" applyAlignment="1">
      <alignment horizontal="center" vertical="center" wrapText="1"/>
    </xf>
    <xf numFmtId="0" fontId="4" fillId="0" borderId="36" xfId="33" applyFont="1" applyBorder="1" applyAlignment="1">
      <alignment horizontal="center" vertical="center" wrapText="1"/>
    </xf>
    <xf numFmtId="0" fontId="6" fillId="0" borderId="20" xfId="46" applyFont="1" applyBorder="1" applyAlignment="1">
      <alignment horizontal="left" vertical="top" wrapText="1"/>
    </xf>
    <xf numFmtId="0" fontId="99" fillId="24" borderId="0" xfId="0" applyFont="1" applyFill="1" applyAlignment="1">
      <alignment horizontal="center" vertical="top" wrapText="1"/>
    </xf>
    <xf numFmtId="0" fontId="47" fillId="0" borderId="21" xfId="0" applyFont="1" applyBorder="1" applyAlignment="1">
      <alignment horizontal="left" vertical="center" wrapText="1"/>
    </xf>
    <xf numFmtId="0" fontId="47" fillId="0" borderId="22" xfId="0" applyFont="1" applyBorder="1" applyAlignment="1">
      <alignment horizontal="left" vertical="center" wrapText="1"/>
    </xf>
    <xf numFmtId="0" fontId="9" fillId="0" borderId="20" xfId="46" applyFont="1" applyBorder="1" applyAlignment="1">
      <alignment horizontal="center" vertical="top" wrapText="1"/>
    </xf>
    <xf numFmtId="0" fontId="78" fillId="0" borderId="81" xfId="46" applyFont="1" applyBorder="1" applyAlignment="1">
      <alignment horizontal="left"/>
    </xf>
    <xf numFmtId="0" fontId="78" fillId="0" borderId="39" xfId="46" applyFont="1" applyBorder="1" applyAlignment="1">
      <alignment horizontal="left"/>
    </xf>
    <xf numFmtId="0" fontId="78" fillId="0" borderId="82" xfId="46" applyFont="1" applyBorder="1" applyAlignment="1">
      <alignment horizontal="left"/>
    </xf>
    <xf numFmtId="0" fontId="74" fillId="0" borderId="73" xfId="46" applyFont="1" applyBorder="1" applyAlignment="1">
      <alignment horizontal="left"/>
    </xf>
    <xf numFmtId="0" fontId="74" fillId="0" borderId="90" xfId="46" applyFont="1" applyBorder="1" applyAlignment="1">
      <alignment horizontal="left"/>
    </xf>
    <xf numFmtId="0" fontId="75" fillId="0" borderId="77" xfId="46" applyFont="1" applyBorder="1" applyAlignment="1">
      <alignment horizontal="left" vertical="center" wrapText="1"/>
    </xf>
    <xf numFmtId="0" fontId="75" fillId="0" borderId="41" xfId="46" applyFont="1" applyBorder="1" applyAlignment="1">
      <alignment horizontal="left" vertical="center" wrapText="1"/>
    </xf>
    <xf numFmtId="0" fontId="75" fillId="0" borderId="78" xfId="46" applyFont="1" applyBorder="1" applyAlignment="1">
      <alignment horizontal="left" vertical="center" wrapText="1"/>
    </xf>
    <xf numFmtId="0" fontId="75" fillId="0" borderId="73" xfId="46" applyFont="1" applyBorder="1" applyAlignment="1">
      <alignment horizontal="left" vertical="center" wrapText="1"/>
    </xf>
    <xf numFmtId="0" fontId="75" fillId="0" borderId="37" xfId="46" applyFont="1" applyBorder="1" applyAlignment="1">
      <alignment horizontal="left" vertical="center" wrapText="1"/>
    </xf>
    <xf numFmtId="0" fontId="75" fillId="0" borderId="23" xfId="46" applyFont="1" applyBorder="1" applyAlignment="1">
      <alignment horizontal="left" vertical="center" wrapText="1"/>
    </xf>
    <xf numFmtId="0" fontId="64" fillId="36" borderId="37" xfId="46" applyFont="1" applyFill="1" applyBorder="1" applyAlignment="1">
      <alignment horizontal="center"/>
    </xf>
    <xf numFmtId="0" fontId="6" fillId="0" borderId="113" xfId="0" applyFont="1" applyBorder="1" applyAlignment="1">
      <alignment horizontal="center" vertical="top" wrapText="1"/>
    </xf>
    <xf numFmtId="0" fontId="6" fillId="0" borderId="110" xfId="0" applyFont="1" applyBorder="1" applyAlignment="1">
      <alignment horizontal="center" vertical="top" wrapText="1"/>
    </xf>
    <xf numFmtId="0" fontId="6" fillId="0" borderId="115" xfId="0" applyFont="1" applyBorder="1" applyAlignment="1">
      <alignment horizontal="center" vertical="top" wrapText="1"/>
    </xf>
    <xf numFmtId="0" fontId="6" fillId="0" borderId="116" xfId="0" applyFont="1" applyBorder="1" applyAlignment="1">
      <alignment horizontal="center" vertical="top" wrapText="1"/>
    </xf>
    <xf numFmtId="0" fontId="8" fillId="25" borderId="30" xfId="0" applyFont="1" applyFill="1" applyBorder="1" applyAlignment="1">
      <alignment horizontal="center" vertical="top" wrapText="1"/>
    </xf>
    <xf numFmtId="0" fontId="8" fillId="25" borderId="32" xfId="0" applyFont="1" applyFill="1" applyBorder="1" applyAlignment="1">
      <alignment horizontal="center" vertical="top" wrapText="1"/>
    </xf>
    <xf numFmtId="0" fontId="9" fillId="0" borderId="24" xfId="0" applyFont="1" applyBorder="1" applyAlignment="1">
      <alignment horizontal="center" wrapText="1"/>
    </xf>
    <xf numFmtId="0" fontId="9" fillId="0" borderId="27" xfId="0" applyFont="1" applyBorder="1" applyAlignment="1">
      <alignment horizontal="center" wrapText="1"/>
    </xf>
    <xf numFmtId="0" fontId="6" fillId="29" borderId="106" xfId="0" applyFont="1" applyFill="1" applyBorder="1" applyAlignment="1">
      <alignment horizontal="center" vertical="top" wrapText="1"/>
    </xf>
    <xf numFmtId="0" fontId="6" fillId="29" borderId="111" xfId="0" applyFont="1" applyFill="1" applyBorder="1" applyAlignment="1">
      <alignment horizontal="center" vertical="top" wrapText="1"/>
    </xf>
    <xf numFmtId="0" fontId="6" fillId="29" borderId="64" xfId="0" applyFont="1" applyFill="1" applyBorder="1" applyAlignment="1">
      <alignment horizontal="center" vertical="top" wrapText="1"/>
    </xf>
    <xf numFmtId="0" fontId="6" fillId="29" borderId="28" xfId="0" applyFont="1" applyFill="1" applyBorder="1" applyAlignment="1">
      <alignment horizontal="center" vertical="top" wrapText="1"/>
    </xf>
    <xf numFmtId="0" fontId="64" fillId="36" borderId="38" xfId="46" applyFont="1" applyFill="1" applyBorder="1" applyAlignment="1">
      <alignment horizontal="center"/>
    </xf>
    <xf numFmtId="0" fontId="8" fillId="25" borderId="21" xfId="45" applyFont="1" applyFill="1" applyBorder="1" applyAlignment="1">
      <alignment horizontal="center" vertical="top" wrapText="1"/>
    </xf>
    <xf numFmtId="0" fontId="8" fillId="25" borderId="22" xfId="45" applyFont="1" applyFill="1" applyBorder="1" applyAlignment="1">
      <alignment horizontal="center" vertical="top" wrapText="1"/>
    </xf>
    <xf numFmtId="0" fontId="64" fillId="36" borderId="106" xfId="46" applyFont="1" applyFill="1" applyBorder="1" applyAlignment="1">
      <alignment horizontal="center"/>
    </xf>
    <xf numFmtId="0" fontId="9" fillId="0" borderId="18" xfId="0" applyFont="1" applyBorder="1" applyAlignment="1">
      <alignment horizontal="center" vertical="center" textRotation="90"/>
    </xf>
    <xf numFmtId="0" fontId="9" fillId="0" borderId="42" xfId="0" applyFont="1" applyBorder="1" applyAlignment="1">
      <alignment horizontal="center" vertical="center" textRotation="90"/>
    </xf>
    <xf numFmtId="0" fontId="9" fillId="0" borderId="19" xfId="0" applyFont="1" applyBorder="1" applyAlignment="1">
      <alignment horizontal="center" vertical="center" textRotation="90"/>
    </xf>
    <xf numFmtId="0" fontId="9" fillId="0" borderId="20" xfId="0" applyFont="1" applyBorder="1" applyAlignment="1">
      <alignment horizontal="center" vertical="center" textRotation="90" wrapText="1"/>
    </xf>
    <xf numFmtId="0" fontId="9" fillId="0" borderId="29" xfId="0" applyFont="1" applyBorder="1" applyAlignment="1">
      <alignment horizontal="center" vertical="center"/>
    </xf>
    <xf numFmtId="0" fontId="9" fillId="0" borderId="37" xfId="0" applyFont="1" applyBorder="1" applyAlignment="1">
      <alignment horizontal="center" vertical="center"/>
    </xf>
    <xf numFmtId="0" fontId="9" fillId="0" borderId="23"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18" xfId="0" applyFont="1" applyBorder="1" applyAlignment="1">
      <alignment horizontal="center" vertical="center" textRotation="90" wrapText="1"/>
    </xf>
    <xf numFmtId="0" fontId="9" fillId="0" borderId="19" xfId="0" applyFont="1" applyBorder="1" applyAlignment="1">
      <alignment horizontal="center" vertical="center" textRotation="90" wrapText="1"/>
    </xf>
    <xf numFmtId="0" fontId="80" fillId="0" borderId="29" xfId="0" applyFont="1" applyBorder="1" applyAlignment="1">
      <alignment horizontal="center" vertical="center" wrapText="1"/>
    </xf>
    <xf numFmtId="0" fontId="80" fillId="0" borderId="23" xfId="0" applyFont="1" applyBorder="1" applyAlignment="1">
      <alignment horizontal="center" vertical="center" wrapText="1"/>
    </xf>
    <xf numFmtId="0" fontId="50" fillId="0" borderId="20" xfId="0" applyFont="1" applyBorder="1" applyAlignment="1">
      <alignment horizontal="center"/>
    </xf>
    <xf numFmtId="0" fontId="96" fillId="0" borderId="20" xfId="0" applyFont="1" applyBorder="1" applyAlignment="1">
      <alignment horizontal="center" vertical="center"/>
    </xf>
    <xf numFmtId="0" fontId="53" fillId="0" borderId="29" xfId="0" applyFont="1" applyBorder="1" applyAlignment="1">
      <alignment horizontal="center" vertical="center" wrapText="1"/>
    </xf>
    <xf numFmtId="0" fontId="53" fillId="0" borderId="23" xfId="0" applyFont="1" applyBorder="1" applyAlignment="1">
      <alignment horizontal="center" vertical="center" wrapText="1"/>
    </xf>
    <xf numFmtId="0" fontId="52" fillId="0" borderId="29" xfId="0" applyFont="1" applyBorder="1" applyAlignment="1">
      <alignment horizontal="center" vertical="center"/>
    </xf>
    <xf numFmtId="0" fontId="52" fillId="0" borderId="23" xfId="0" applyFont="1" applyBorder="1" applyAlignment="1">
      <alignment horizontal="center" vertical="center"/>
    </xf>
    <xf numFmtId="0" fontId="52" fillId="0" borderId="20" xfId="0" applyFont="1" applyBorder="1" applyAlignment="1">
      <alignment horizontal="center" vertical="center"/>
    </xf>
    <xf numFmtId="0" fontId="102" fillId="0" borderId="0" xfId="46" applyFont="1"/>
  </cellXfs>
  <cellStyles count="5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alcul 2" xfId="48" xr:uid="{00000000-0005-0000-0000-00001A000000}"/>
    <cellStyle name="Cellule liée" xfId="27" builtinId="24" customBuiltin="1"/>
    <cellStyle name="Commentaire 2" xfId="49" xr:uid="{00000000-0005-0000-0000-00001D000000}"/>
    <cellStyle name="Entrée" xfId="29" builtinId="20" customBuiltin="1"/>
    <cellStyle name="Entrée 2" xfId="50" xr:uid="{00000000-0005-0000-0000-00001F000000}"/>
    <cellStyle name="Euro" xfId="30" xr:uid="{00000000-0005-0000-0000-000020000000}"/>
    <cellStyle name="Insatisfaisant" xfId="31" builtinId="27" customBuiltin="1"/>
    <cellStyle name="Neutre" xfId="32" builtinId="28" customBuiltin="1"/>
    <cellStyle name="Normal" xfId="0" builtinId="0"/>
    <cellStyle name="Normal 2" xfId="33" xr:uid="{00000000-0005-0000-0000-000025000000}"/>
    <cellStyle name="Normal 2 2" xfId="56" xr:uid="{00000000-0005-0000-0000-000026000000}"/>
    <cellStyle name="Normal 2 3" xfId="51" xr:uid="{00000000-0005-0000-0000-000027000000}"/>
    <cellStyle name="Normal 3" xfId="45" xr:uid="{00000000-0005-0000-0000-000028000000}"/>
    <cellStyle name="Normal 4" xfId="46" xr:uid="{00000000-0005-0000-0000-000029000000}"/>
    <cellStyle name="Normal 4 2" xfId="55" xr:uid="{00000000-0005-0000-0000-00002A000000}"/>
    <cellStyle name="Note" xfId="28" builtinId="10" customBuiltin="1"/>
    <cellStyle name="Pourcentage" xfId="34" builtinId="5"/>
    <cellStyle name="Pourcentage 2" xfId="47" xr:uid="{00000000-0005-0000-0000-00002C000000}"/>
    <cellStyle name="Satisfaisant" xfId="35" builtinId="26" customBuiltin="1"/>
    <cellStyle name="Sortie" xfId="36" builtinId="21" customBuiltin="1"/>
    <cellStyle name="Sortie 2" xfId="52" xr:uid="{00000000-0005-0000-0000-00002F000000}"/>
    <cellStyle name="Texte explicatif" xfId="37" builtinId="53" customBuiltin="1"/>
    <cellStyle name="Titre" xfId="38" builtinId="15" customBuiltin="1"/>
    <cellStyle name="Titre 1" xfId="39" builtinId="16" customBuiltin="1"/>
    <cellStyle name="Titre 2" xfId="40" builtinId="17" customBuiltin="1"/>
    <cellStyle name="Titre 3" xfId="41" builtinId="18" customBuiltin="1"/>
    <cellStyle name="Titre 3 2" xfId="53" xr:uid="{00000000-0005-0000-0000-000035000000}"/>
    <cellStyle name="Titre 4" xfId="42" builtinId="19" customBuiltin="1"/>
    <cellStyle name="Total" xfId="43" builtinId="25" customBuiltin="1"/>
    <cellStyle name="Total 2" xfId="54" xr:uid="{00000000-0005-0000-0000-000038000000}"/>
    <cellStyle name="Vérification" xfId="44" builtinId="23" customBuiltin="1"/>
  </cellStyles>
  <dxfs count="0"/>
  <tableStyles count="0" defaultTableStyle="TableStyleMedium9" defaultPivotStyle="PivotStyleLight16"/>
  <colors>
    <mruColors>
      <color rgb="FFFF33CC"/>
      <color rgb="FFCC99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2:G49"/>
  <sheetViews>
    <sheetView topLeftCell="A25" workbookViewId="0">
      <selection activeCell="B24" sqref="B24"/>
    </sheetView>
  </sheetViews>
  <sheetFormatPr baseColWidth="10" defaultColWidth="11.44140625" defaultRowHeight="13.2" x14ac:dyDescent="0.25"/>
  <cols>
    <col min="1" max="1" width="3.44140625" style="20" customWidth="1"/>
    <col min="2" max="2" width="133.33203125" style="24" customWidth="1"/>
    <col min="3" max="3" width="37.88671875" style="22" customWidth="1"/>
    <col min="4" max="7" width="6.88671875" style="22" customWidth="1"/>
    <col min="8" max="16384" width="11.44140625" style="22"/>
  </cols>
  <sheetData>
    <row r="2" spans="1:7" x14ac:dyDescent="0.25">
      <c r="B2" s="21" t="s">
        <v>32</v>
      </c>
    </row>
    <row r="4" spans="1:7" x14ac:dyDescent="0.25">
      <c r="B4" s="23" t="s">
        <v>33</v>
      </c>
    </row>
    <row r="5" spans="1:7" ht="13.8" thickBot="1" x14ac:dyDescent="0.3">
      <c r="B5" s="24" t="s">
        <v>34</v>
      </c>
    </row>
    <row r="6" spans="1:7" x14ac:dyDescent="0.25">
      <c r="B6" s="25"/>
      <c r="D6" s="360" t="s">
        <v>35</v>
      </c>
      <c r="E6" s="361"/>
      <c r="F6" s="361"/>
      <c r="G6" s="362"/>
    </row>
    <row r="7" spans="1:7" x14ac:dyDescent="0.25">
      <c r="D7" s="363"/>
      <c r="E7" s="364"/>
      <c r="F7" s="364"/>
      <c r="G7" s="365"/>
    </row>
    <row r="8" spans="1:7" x14ac:dyDescent="0.25">
      <c r="B8" s="23" t="s">
        <v>36</v>
      </c>
      <c r="D8" s="363"/>
      <c r="E8" s="364"/>
      <c r="F8" s="364"/>
      <c r="G8" s="365"/>
    </row>
    <row r="9" spans="1:7" x14ac:dyDescent="0.25">
      <c r="B9" s="24" t="s">
        <v>37</v>
      </c>
      <c r="D9" s="363"/>
      <c r="E9" s="364"/>
      <c r="F9" s="364"/>
      <c r="G9" s="365"/>
    </row>
    <row r="10" spans="1:7" x14ac:dyDescent="0.25">
      <c r="A10" s="20">
        <v>1</v>
      </c>
      <c r="B10" s="24" t="s">
        <v>38</v>
      </c>
      <c r="D10" s="363"/>
      <c r="E10" s="364"/>
      <c r="F10" s="364"/>
      <c r="G10" s="365"/>
    </row>
    <row r="11" spans="1:7" ht="53.4" thickBot="1" x14ac:dyDescent="0.3">
      <c r="A11" s="20">
        <v>2</v>
      </c>
      <c r="B11" s="28" t="s">
        <v>207</v>
      </c>
      <c r="D11" s="366"/>
      <c r="E11" s="367"/>
      <c r="F11" s="367"/>
      <c r="G11" s="368"/>
    </row>
    <row r="12" spans="1:7" ht="26.4" x14ac:dyDescent="0.25">
      <c r="A12" s="20">
        <v>3</v>
      </c>
      <c r="B12" s="28" t="s">
        <v>49</v>
      </c>
      <c r="D12" s="29"/>
      <c r="E12" s="29"/>
      <c r="F12" s="29"/>
      <c r="G12" s="29"/>
    </row>
    <row r="13" spans="1:7" ht="66.75" customHeight="1" x14ac:dyDescent="0.25">
      <c r="A13" s="20">
        <v>4</v>
      </c>
      <c r="B13" s="28" t="s">
        <v>97</v>
      </c>
    </row>
    <row r="14" spans="1:7" x14ac:dyDescent="0.25">
      <c r="A14" s="20">
        <v>5</v>
      </c>
      <c r="B14" s="28" t="s">
        <v>42</v>
      </c>
    </row>
    <row r="15" spans="1:7" ht="53.25" customHeight="1" x14ac:dyDescent="0.25">
      <c r="A15" s="20">
        <v>6</v>
      </c>
      <c r="B15" s="28" t="s">
        <v>43</v>
      </c>
    </row>
    <row r="16" spans="1:7" s="277" customFormat="1" ht="39.6" x14ac:dyDescent="0.25">
      <c r="A16" s="20">
        <v>7</v>
      </c>
      <c r="B16" s="28" t="s">
        <v>44</v>
      </c>
    </row>
    <row r="17" spans="1:2" s="276" customFormat="1" ht="39.6" x14ac:dyDescent="0.25">
      <c r="A17" s="20">
        <v>8</v>
      </c>
      <c r="B17" s="28" t="s">
        <v>201</v>
      </c>
    </row>
    <row r="18" spans="1:2" ht="39.6" x14ac:dyDescent="0.25">
      <c r="A18" s="20">
        <v>9</v>
      </c>
      <c r="B18" s="24" t="s">
        <v>46</v>
      </c>
    </row>
    <row r="19" spans="1:2" x14ac:dyDescent="0.25">
      <c r="A19" s="20">
        <v>10</v>
      </c>
      <c r="B19" s="28" t="s">
        <v>92</v>
      </c>
    </row>
    <row r="21" spans="1:2" x14ac:dyDescent="0.25">
      <c r="B21" s="23" t="s">
        <v>39</v>
      </c>
    </row>
    <row r="22" spans="1:2" ht="172.95" customHeight="1" x14ac:dyDescent="0.25">
      <c r="B22" s="25" t="s">
        <v>208</v>
      </c>
    </row>
    <row r="23" spans="1:2" ht="26.4" x14ac:dyDescent="0.25">
      <c r="B23" s="28" t="s">
        <v>50</v>
      </c>
    </row>
    <row r="24" spans="1:2" ht="136.80000000000001" customHeight="1" x14ac:dyDescent="0.25">
      <c r="B24" s="28" t="s">
        <v>256</v>
      </c>
    </row>
    <row r="25" spans="1:2" ht="184.8" x14ac:dyDescent="0.25">
      <c r="B25" s="28" t="s">
        <v>224</v>
      </c>
    </row>
    <row r="26" spans="1:2" ht="26.4" x14ac:dyDescent="0.25">
      <c r="A26" s="26"/>
      <c r="B26" s="24" t="s">
        <v>40</v>
      </c>
    </row>
    <row r="27" spans="1:2" ht="26.4" x14ac:dyDescent="0.25">
      <c r="A27" s="26"/>
      <c r="B27" s="24" t="s">
        <v>47</v>
      </c>
    </row>
    <row r="28" spans="1:2" ht="26.4" x14ac:dyDescent="0.25">
      <c r="A28" s="26"/>
      <c r="B28" s="28" t="s">
        <v>223</v>
      </c>
    </row>
    <row r="30" spans="1:2" x14ac:dyDescent="0.25">
      <c r="B30" s="23" t="s">
        <v>41</v>
      </c>
    </row>
    <row r="31" spans="1:2" x14ac:dyDescent="0.25">
      <c r="B31" s="24" t="s">
        <v>37</v>
      </c>
    </row>
    <row r="32" spans="1:2" ht="151.94999999999999" customHeight="1" x14ac:dyDescent="0.25">
      <c r="B32" s="28" t="s">
        <v>222</v>
      </c>
    </row>
    <row r="33" spans="2:3" x14ac:dyDescent="0.25">
      <c r="B33" s="28" t="s">
        <v>220</v>
      </c>
    </row>
    <row r="34" spans="2:3" x14ac:dyDescent="0.25">
      <c r="B34" s="24" t="s">
        <v>48</v>
      </c>
    </row>
    <row r="35" spans="2:3" ht="26.4" x14ac:dyDescent="0.25">
      <c r="B35" s="28" t="s">
        <v>221</v>
      </c>
    </row>
    <row r="39" spans="2:3" x14ac:dyDescent="0.25">
      <c r="B39" s="40" t="s">
        <v>58</v>
      </c>
      <c r="C39"/>
    </row>
    <row r="40" spans="2:3" x14ac:dyDescent="0.25">
      <c r="B40" s="38" t="s">
        <v>59</v>
      </c>
      <c r="C40" s="38" t="s">
        <v>60</v>
      </c>
    </row>
    <row r="41" spans="2:3" ht="26.4" x14ac:dyDescent="0.25">
      <c r="B41" s="39" t="s">
        <v>61</v>
      </c>
      <c r="C41" s="39" t="s">
        <v>62</v>
      </c>
    </row>
    <row r="42" spans="2:3" ht="39.6" x14ac:dyDescent="0.25">
      <c r="B42" s="39" t="s">
        <v>63</v>
      </c>
      <c r="C42" s="39" t="s">
        <v>64</v>
      </c>
    </row>
    <row r="43" spans="2:3" x14ac:dyDescent="0.25">
      <c r="B43" s="39" t="s">
        <v>65</v>
      </c>
      <c r="C43" s="39" t="s">
        <v>66</v>
      </c>
    </row>
    <row r="44" spans="2:3" ht="79.2" x14ac:dyDescent="0.25">
      <c r="B44" s="39" t="s">
        <v>67</v>
      </c>
      <c r="C44" s="39" t="s">
        <v>68</v>
      </c>
    </row>
    <row r="45" spans="2:3" ht="39.6" x14ac:dyDescent="0.25">
      <c r="B45" s="39" t="s">
        <v>69</v>
      </c>
      <c r="C45" s="39" t="s">
        <v>70</v>
      </c>
    </row>
    <row r="46" spans="2:3" x14ac:dyDescent="0.25">
      <c r="B46" s="39" t="s">
        <v>71</v>
      </c>
      <c r="C46" s="39" t="s">
        <v>72</v>
      </c>
    </row>
    <row r="47" spans="2:3" ht="26.4" x14ac:dyDescent="0.25">
      <c r="B47" s="39" t="s">
        <v>73</v>
      </c>
      <c r="C47" s="39" t="s">
        <v>74</v>
      </c>
    </row>
    <row r="48" spans="2:3" x14ac:dyDescent="0.25">
      <c r="B48" s="39" t="s">
        <v>75</v>
      </c>
      <c r="C48" s="39" t="s">
        <v>76</v>
      </c>
    </row>
    <row r="49" spans="2:3" x14ac:dyDescent="0.25">
      <c r="B49" s="39" t="s">
        <v>77</v>
      </c>
      <c r="C49" s="39" t="s">
        <v>78</v>
      </c>
    </row>
  </sheetData>
  <mergeCells count="1">
    <mergeCell ref="D6:G11"/>
  </mergeCells>
  <pageMargins left="0.59055118110236227" right="0.59055118110236227" top="0.59055118110236227" bottom="0.59055118110236227" header="0.51181102362204722" footer="0.31496062992125984"/>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H18"/>
  <sheetViews>
    <sheetView zoomScale="55" zoomScaleNormal="55" workbookViewId="0">
      <selection activeCell="B29" sqref="B29"/>
    </sheetView>
  </sheetViews>
  <sheetFormatPr baseColWidth="10" defaultRowHeight="13.2" x14ac:dyDescent="0.25"/>
  <cols>
    <col min="1" max="1" width="25.6640625" customWidth="1"/>
    <col min="2" max="7" width="35.6640625" customWidth="1"/>
  </cols>
  <sheetData>
    <row r="1" spans="1:8" ht="13.8" thickBot="1" x14ac:dyDescent="0.3">
      <c r="A1" s="356" t="s">
        <v>273</v>
      </c>
    </row>
    <row r="2" spans="1:8" ht="43.2" customHeight="1" thickBot="1" x14ac:dyDescent="0.3">
      <c r="A2" s="32"/>
      <c r="B2" s="33" t="s">
        <v>7</v>
      </c>
      <c r="C2" s="33" t="s">
        <v>12</v>
      </c>
      <c r="D2" s="33" t="s">
        <v>13</v>
      </c>
      <c r="E2" s="33" t="s">
        <v>14</v>
      </c>
      <c r="F2" s="33" t="s">
        <v>15</v>
      </c>
      <c r="G2" s="34" t="s">
        <v>52</v>
      </c>
    </row>
    <row r="3" spans="1:8" ht="39.6" customHeight="1" x14ac:dyDescent="0.3">
      <c r="A3" s="66" t="s">
        <v>8</v>
      </c>
      <c r="B3" s="67" t="str">
        <f>'Compo offres'!B2</f>
        <v>01. Nom de l'équipe</v>
      </c>
      <c r="C3" s="67" t="str">
        <f>'Compo offres'!C2</f>
        <v>02. Nom de l'équipe</v>
      </c>
      <c r="D3" s="67" t="str">
        <f>'Compo offres'!D2</f>
        <v>03. Nom de l'équipe</v>
      </c>
      <c r="E3" s="67" t="str">
        <f>'Compo offres'!E2</f>
        <v>04. Nom de l'équipe</v>
      </c>
      <c r="F3" s="67" t="str">
        <f>'Compo offres'!F2</f>
        <v>05. Nom de l'équipe</v>
      </c>
      <c r="G3" s="46"/>
    </row>
    <row r="4" spans="1:8" ht="13.95" customHeight="1" x14ac:dyDescent="0.25">
      <c r="A4" s="68" t="s">
        <v>79</v>
      </c>
      <c r="B4" s="50"/>
      <c r="C4" s="51"/>
      <c r="D4" s="51"/>
      <c r="E4" s="52"/>
      <c r="F4" s="52"/>
      <c r="G4" s="61"/>
      <c r="H4" s="6"/>
    </row>
    <row r="5" spans="1:8" ht="13.8" x14ac:dyDescent="0.25">
      <c r="A5" s="69" t="s">
        <v>57</v>
      </c>
      <c r="B5" s="53"/>
      <c r="C5" s="54"/>
      <c r="D5" s="54"/>
      <c r="E5" s="55"/>
      <c r="F5" s="55"/>
      <c r="G5" s="62"/>
      <c r="H5" s="6"/>
    </row>
    <row r="6" spans="1:8" ht="13.8" x14ac:dyDescent="0.25">
      <c r="A6" s="69" t="s">
        <v>31</v>
      </c>
      <c r="B6" s="53"/>
      <c r="C6" s="54"/>
      <c r="D6" s="54"/>
      <c r="E6" s="55"/>
      <c r="F6" s="55"/>
      <c r="G6" s="62"/>
      <c r="H6" s="6"/>
    </row>
    <row r="7" spans="1:8" ht="13.8" x14ac:dyDescent="0.25">
      <c r="A7" s="69" t="s">
        <v>0</v>
      </c>
      <c r="B7" s="53"/>
      <c r="C7" s="54"/>
      <c r="D7" s="54"/>
      <c r="E7" s="55"/>
      <c r="F7" s="55"/>
      <c r="G7" s="62"/>
      <c r="H7" s="6"/>
    </row>
    <row r="8" spans="1:8" ht="13.8" x14ac:dyDescent="0.25">
      <c r="A8" s="69" t="s">
        <v>30</v>
      </c>
      <c r="B8" s="53"/>
      <c r="C8" s="54"/>
      <c r="D8" s="54"/>
      <c r="E8" s="55"/>
      <c r="F8" s="55"/>
      <c r="G8" s="62"/>
      <c r="H8" s="6"/>
    </row>
    <row r="9" spans="1:8" ht="13.8" x14ac:dyDescent="0.25">
      <c r="A9" s="69" t="s">
        <v>80</v>
      </c>
      <c r="B9" s="53"/>
      <c r="C9" s="54"/>
      <c r="D9" s="54"/>
      <c r="E9" s="55"/>
      <c r="F9" s="55"/>
      <c r="G9" s="62"/>
      <c r="H9" s="6"/>
    </row>
    <row r="10" spans="1:8" ht="13.8" x14ac:dyDescent="0.25">
      <c r="A10" s="69" t="s">
        <v>10</v>
      </c>
      <c r="B10" s="53"/>
      <c r="C10" s="54"/>
      <c r="D10" s="54"/>
      <c r="E10" s="55"/>
      <c r="F10" s="55"/>
      <c r="G10" s="62"/>
      <c r="H10" s="6"/>
    </row>
    <row r="11" spans="1:8" ht="13.8" x14ac:dyDescent="0.25">
      <c r="A11" s="69" t="s">
        <v>56</v>
      </c>
      <c r="B11" s="53"/>
      <c r="C11" s="54"/>
      <c r="D11" s="54"/>
      <c r="E11" s="55"/>
      <c r="F11" s="55"/>
      <c r="G11" s="62"/>
      <c r="H11" s="6"/>
    </row>
    <row r="12" spans="1:8" ht="14.4" thickBot="1" x14ac:dyDescent="0.3">
      <c r="A12" s="70" t="s">
        <v>81</v>
      </c>
      <c r="B12" s="63"/>
      <c r="C12" s="63"/>
      <c r="D12" s="63"/>
      <c r="E12" s="64"/>
      <c r="F12" s="64"/>
      <c r="G12" s="65"/>
    </row>
    <row r="13" spans="1:8" ht="13.8" thickBot="1" x14ac:dyDescent="0.3">
      <c r="A13" s="42"/>
    </row>
    <row r="14" spans="1:8" ht="13.8" x14ac:dyDescent="0.25">
      <c r="A14" s="57" t="s">
        <v>82</v>
      </c>
      <c r="B14" s="71"/>
      <c r="C14" s="72"/>
      <c r="D14" s="71"/>
      <c r="E14" s="71"/>
      <c r="F14" s="71"/>
      <c r="G14" s="73"/>
      <c r="H14" s="6"/>
    </row>
    <row r="15" spans="1:8" ht="13.8" x14ac:dyDescent="0.25">
      <c r="A15" s="58" t="s">
        <v>81</v>
      </c>
      <c r="B15" s="55"/>
      <c r="C15" s="55"/>
      <c r="D15" s="55"/>
      <c r="E15" s="59"/>
      <c r="F15" s="59"/>
      <c r="G15" s="74"/>
    </row>
    <row r="16" spans="1:8" ht="14.4" thickBot="1" x14ac:dyDescent="0.3">
      <c r="A16" s="56" t="s">
        <v>81</v>
      </c>
      <c r="B16" s="63"/>
      <c r="C16" s="63"/>
      <c r="D16" s="75"/>
      <c r="E16" s="75"/>
      <c r="F16" s="75"/>
      <c r="G16" s="76"/>
    </row>
    <row r="18" spans="1:1" x14ac:dyDescent="0.25">
      <c r="A18" s="357"/>
    </row>
  </sheetData>
  <pageMargins left="0.70866141732283472" right="0.70866141732283472" top="0.74803149606299213" bottom="0.74803149606299213" header="0.31496062992125984" footer="0.31496062992125984"/>
  <pageSetup paperSize="9" orientation="portrait" r:id="rId1"/>
  <headerFooter>
    <oddHeader>&amp;L&amp;"Arial Narrow,Normal"Ville_Intitulé bref du marché&amp;C&amp;"Arial Narrow,Normal"Analyse des offres&amp;R&amp;"Arial Narrow,Normal"Jury d'attribution du [date de la séance]</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F28"/>
  <sheetViews>
    <sheetView topLeftCell="A20" zoomScale="85" zoomScaleNormal="85" workbookViewId="0">
      <selection activeCell="A22" sqref="A22"/>
    </sheetView>
  </sheetViews>
  <sheetFormatPr baseColWidth="10" defaultColWidth="11.44140625" defaultRowHeight="13.8" x14ac:dyDescent="0.25"/>
  <cols>
    <col min="1" max="1" width="67.6640625" style="31" customWidth="1"/>
    <col min="2" max="6" width="140.109375" style="3" bestFit="1" customWidth="1"/>
    <col min="7" max="16384" width="11.44140625" style="4"/>
  </cols>
  <sheetData>
    <row r="1" spans="1:6" s="35" customFormat="1" ht="58.95" customHeight="1" thickBot="1" x14ac:dyDescent="0.3">
      <c r="A1" s="32" t="s">
        <v>51</v>
      </c>
      <c r="B1" s="33" t="s">
        <v>7</v>
      </c>
      <c r="C1" s="33" t="s">
        <v>12</v>
      </c>
      <c r="D1" s="33" t="s">
        <v>13</v>
      </c>
      <c r="E1" s="33" t="s">
        <v>14</v>
      </c>
      <c r="F1" s="33" t="s">
        <v>15</v>
      </c>
    </row>
    <row r="2" spans="1:6" s="16" customFormat="1" ht="35.4" customHeight="1" x14ac:dyDescent="0.3">
      <c r="A2" s="283" t="s">
        <v>212</v>
      </c>
      <c r="B2" s="60" t="s">
        <v>83</v>
      </c>
      <c r="C2" s="60" t="s">
        <v>84</v>
      </c>
      <c r="D2" s="60" t="s">
        <v>85</v>
      </c>
      <c r="E2" s="60" t="s">
        <v>86</v>
      </c>
      <c r="F2" s="60" t="s">
        <v>87</v>
      </c>
    </row>
    <row r="3" spans="1:6" s="16" customFormat="1" ht="60.6" customHeight="1" x14ac:dyDescent="0.3">
      <c r="A3" s="285" t="s">
        <v>209</v>
      </c>
      <c r="B3" s="280" t="s">
        <v>205</v>
      </c>
      <c r="C3" s="280" t="s">
        <v>205</v>
      </c>
      <c r="D3" s="280" t="s">
        <v>205</v>
      </c>
      <c r="E3" s="280" t="s">
        <v>205</v>
      </c>
      <c r="F3" s="280" t="s">
        <v>205</v>
      </c>
    </row>
    <row r="4" spans="1:6" s="16" customFormat="1" ht="52.2" customHeight="1" x14ac:dyDescent="0.3">
      <c r="A4" s="286" t="s">
        <v>210</v>
      </c>
      <c r="B4" s="278" t="s">
        <v>203</v>
      </c>
      <c r="C4" s="278" t="s">
        <v>203</v>
      </c>
      <c r="D4" s="278" t="s">
        <v>203</v>
      </c>
      <c r="E4" s="278" t="s">
        <v>203</v>
      </c>
      <c r="F4" s="278" t="s">
        <v>203</v>
      </c>
    </row>
    <row r="5" spans="1:6" s="16" customFormat="1" ht="43.2" customHeight="1" x14ac:dyDescent="0.3">
      <c r="A5" s="30" t="s">
        <v>211</v>
      </c>
      <c r="B5" s="280" t="s">
        <v>205</v>
      </c>
      <c r="C5" s="280" t="s">
        <v>205</v>
      </c>
      <c r="D5" s="280" t="s">
        <v>205</v>
      </c>
      <c r="E5" s="280" t="s">
        <v>205</v>
      </c>
      <c r="F5" s="280" t="s">
        <v>205</v>
      </c>
    </row>
    <row r="6" spans="1:6" s="17" customFormat="1" ht="27.6" x14ac:dyDescent="0.25">
      <c r="A6" s="285" t="s">
        <v>213</v>
      </c>
      <c r="B6" s="280" t="s">
        <v>205</v>
      </c>
      <c r="C6" s="280" t="s">
        <v>205</v>
      </c>
      <c r="D6" s="280" t="s">
        <v>205</v>
      </c>
      <c r="E6" s="280" t="s">
        <v>205</v>
      </c>
      <c r="F6" s="280" t="s">
        <v>205</v>
      </c>
    </row>
    <row r="7" spans="1:6" s="17" customFormat="1" ht="27.6" x14ac:dyDescent="0.25">
      <c r="A7" s="287" t="s">
        <v>214</v>
      </c>
      <c r="B7" s="280" t="s">
        <v>205</v>
      </c>
      <c r="C7" s="280" t="s">
        <v>205</v>
      </c>
      <c r="D7" s="280" t="s">
        <v>205</v>
      </c>
      <c r="E7" s="280" t="s">
        <v>205</v>
      </c>
      <c r="F7" s="280" t="s">
        <v>205</v>
      </c>
    </row>
    <row r="8" spans="1:6" s="17" customFormat="1" ht="27.6" x14ac:dyDescent="0.25">
      <c r="A8" s="288" t="s">
        <v>215</v>
      </c>
      <c r="B8" s="279" t="s">
        <v>202</v>
      </c>
      <c r="C8" s="279" t="s">
        <v>202</v>
      </c>
      <c r="D8" s="279" t="s">
        <v>202</v>
      </c>
      <c r="E8" s="279" t="s">
        <v>202</v>
      </c>
      <c r="F8" s="279" t="s">
        <v>202</v>
      </c>
    </row>
    <row r="9" spans="1:6" s="16" customFormat="1" ht="30" customHeight="1" x14ac:dyDescent="0.3">
      <c r="A9" s="284" t="s">
        <v>204</v>
      </c>
      <c r="B9" s="281"/>
      <c r="C9" s="281"/>
      <c r="D9" s="281"/>
      <c r="E9" s="281"/>
      <c r="F9" s="281"/>
    </row>
    <row r="10" spans="1:6" s="17" customFormat="1" ht="93" customHeight="1" x14ac:dyDescent="0.25">
      <c r="A10" s="289" t="s">
        <v>218</v>
      </c>
      <c r="B10" s="280" t="s">
        <v>205</v>
      </c>
      <c r="C10" s="280" t="s">
        <v>205</v>
      </c>
      <c r="D10" s="280" t="s">
        <v>205</v>
      </c>
      <c r="E10" s="280" t="s">
        <v>205</v>
      </c>
      <c r="F10" s="280" t="s">
        <v>205</v>
      </c>
    </row>
    <row r="11" spans="1:6" s="17" customFormat="1" ht="79.95" customHeight="1" x14ac:dyDescent="0.25">
      <c r="A11" s="30" t="s">
        <v>216</v>
      </c>
      <c r="B11" s="82" t="s">
        <v>229</v>
      </c>
      <c r="C11" s="82" t="s">
        <v>229</v>
      </c>
      <c r="D11" s="82" t="s">
        <v>229</v>
      </c>
      <c r="E11" s="82" t="s">
        <v>229</v>
      </c>
      <c r="F11" s="82" t="s">
        <v>229</v>
      </c>
    </row>
    <row r="12" spans="1:6" s="17" customFormat="1" ht="192" customHeight="1" x14ac:dyDescent="0.25">
      <c r="A12" s="83" t="s">
        <v>274</v>
      </c>
      <c r="B12" s="41" t="s">
        <v>217</v>
      </c>
      <c r="C12" s="41" t="s">
        <v>217</v>
      </c>
      <c r="D12" s="41" t="s">
        <v>217</v>
      </c>
      <c r="E12" s="41" t="s">
        <v>217</v>
      </c>
      <c r="F12" s="41" t="s">
        <v>217</v>
      </c>
    </row>
    <row r="13" spans="1:6" s="17" customFormat="1" x14ac:dyDescent="0.25">
      <c r="A13" s="292" t="s">
        <v>219</v>
      </c>
      <c r="B13" s="280" t="s">
        <v>205</v>
      </c>
      <c r="C13" s="280" t="s">
        <v>205</v>
      </c>
      <c r="D13" s="280" t="s">
        <v>205</v>
      </c>
      <c r="E13" s="280" t="s">
        <v>205</v>
      </c>
      <c r="F13" s="280" t="s">
        <v>205</v>
      </c>
    </row>
    <row r="14" spans="1:6" s="17" customFormat="1" ht="55.2" x14ac:dyDescent="0.25">
      <c r="A14" s="84" t="s">
        <v>225</v>
      </c>
      <c r="B14" s="280" t="s">
        <v>205</v>
      </c>
      <c r="C14" s="280" t="s">
        <v>205</v>
      </c>
      <c r="D14" s="280" t="s">
        <v>205</v>
      </c>
      <c r="E14" s="280" t="s">
        <v>205</v>
      </c>
      <c r="F14" s="280" t="s">
        <v>205</v>
      </c>
    </row>
    <row r="15" spans="1:6" s="17" customFormat="1" ht="41.4" x14ac:dyDescent="0.25">
      <c r="A15" s="293" t="s">
        <v>227</v>
      </c>
      <c r="B15" s="280" t="s">
        <v>205</v>
      </c>
      <c r="C15" s="280" t="s">
        <v>205</v>
      </c>
      <c r="D15" s="280" t="s">
        <v>205</v>
      </c>
      <c r="E15" s="280" t="s">
        <v>205</v>
      </c>
      <c r="F15" s="280" t="s">
        <v>205</v>
      </c>
    </row>
    <row r="16" spans="1:6" s="85" customFormat="1" ht="27.6" x14ac:dyDescent="0.25">
      <c r="A16" s="294" t="s">
        <v>226</v>
      </c>
      <c r="B16" s="298" t="s">
        <v>205</v>
      </c>
      <c r="C16" s="298" t="s">
        <v>205</v>
      </c>
      <c r="D16" s="298" t="s">
        <v>205</v>
      </c>
      <c r="E16" s="298" t="s">
        <v>205</v>
      </c>
      <c r="F16" s="298" t="s">
        <v>205</v>
      </c>
    </row>
    <row r="17" spans="1:6" s="19" customFormat="1" ht="27.6" x14ac:dyDescent="0.25">
      <c r="A17" s="30" t="s">
        <v>228</v>
      </c>
      <c r="B17" s="280" t="s">
        <v>205</v>
      </c>
      <c r="C17" s="280" t="s">
        <v>205</v>
      </c>
      <c r="D17" s="280" t="s">
        <v>205</v>
      </c>
      <c r="E17" s="280" t="s">
        <v>205</v>
      </c>
      <c r="F17" s="280" t="s">
        <v>205</v>
      </c>
    </row>
    <row r="18" spans="1:6" s="16" customFormat="1" ht="30" customHeight="1" x14ac:dyDescent="0.3">
      <c r="A18" s="295" t="s">
        <v>255</v>
      </c>
      <c r="B18" s="281"/>
      <c r="C18" s="281"/>
      <c r="D18" s="281"/>
      <c r="E18" s="281"/>
      <c r="F18" s="281"/>
    </row>
    <row r="19" spans="1:6" s="17" customFormat="1" ht="179.4" x14ac:dyDescent="0.25">
      <c r="A19" s="296" t="s">
        <v>253</v>
      </c>
      <c r="B19" s="82" t="s">
        <v>257</v>
      </c>
      <c r="C19" s="82" t="s">
        <v>254</v>
      </c>
      <c r="D19" s="82" t="s">
        <v>254</v>
      </c>
      <c r="E19" s="82" t="s">
        <v>254</v>
      </c>
      <c r="F19" s="82" t="s">
        <v>254</v>
      </c>
    </row>
    <row r="20" spans="1:6" s="17" customFormat="1" ht="64.8" customHeight="1" x14ac:dyDescent="0.25">
      <c r="A20" s="294" t="s">
        <v>252</v>
      </c>
      <c r="B20" s="354" t="s">
        <v>251</v>
      </c>
      <c r="C20" s="354" t="s">
        <v>251</v>
      </c>
      <c r="D20" s="354" t="s">
        <v>251</v>
      </c>
      <c r="E20" s="354" t="s">
        <v>251</v>
      </c>
      <c r="F20" s="354" t="s">
        <v>251</v>
      </c>
    </row>
    <row r="21" spans="1:6" s="17" customFormat="1" ht="64.8" customHeight="1" x14ac:dyDescent="0.25">
      <c r="A21" s="294" t="s">
        <v>275</v>
      </c>
      <c r="B21" s="359" t="s">
        <v>276</v>
      </c>
      <c r="C21" s="359" t="s">
        <v>276</v>
      </c>
      <c r="D21" s="359" t="s">
        <v>276</v>
      </c>
      <c r="E21" s="359" t="s">
        <v>276</v>
      </c>
      <c r="F21" s="359" t="s">
        <v>276</v>
      </c>
    </row>
    <row r="22" spans="1:6" s="17" customFormat="1" ht="212.4" customHeight="1" x14ac:dyDescent="0.25">
      <c r="A22" s="296" t="s">
        <v>230</v>
      </c>
      <c r="B22" s="82" t="s">
        <v>240</v>
      </c>
      <c r="C22" s="82" t="s">
        <v>240</v>
      </c>
      <c r="D22" s="82" t="s">
        <v>240</v>
      </c>
      <c r="E22" s="82" t="s">
        <v>240</v>
      </c>
      <c r="F22" s="82" t="s">
        <v>240</v>
      </c>
    </row>
    <row r="23" spans="1:6" s="17" customFormat="1" ht="155.4" customHeight="1" x14ac:dyDescent="0.25">
      <c r="A23" s="296" t="s">
        <v>232</v>
      </c>
      <c r="B23" s="82" t="s">
        <v>233</v>
      </c>
      <c r="C23" s="82" t="s">
        <v>233</v>
      </c>
      <c r="D23" s="82" t="s">
        <v>233</v>
      </c>
      <c r="E23" s="82" t="s">
        <v>233</v>
      </c>
      <c r="F23" s="82" t="s">
        <v>233</v>
      </c>
    </row>
    <row r="24" spans="1:6" s="17" customFormat="1" ht="148.94999999999999" customHeight="1" x14ac:dyDescent="0.25">
      <c r="A24" s="296" t="s">
        <v>231</v>
      </c>
      <c r="B24" s="82" t="s">
        <v>234</v>
      </c>
      <c r="C24" s="82" t="s">
        <v>234</v>
      </c>
      <c r="D24" s="82" t="s">
        <v>234</v>
      </c>
      <c r="E24" s="82" t="s">
        <v>234</v>
      </c>
      <c r="F24" s="82" t="s">
        <v>234</v>
      </c>
    </row>
    <row r="25" spans="1:6" s="300" customFormat="1" ht="174.6" customHeight="1" x14ac:dyDescent="0.25">
      <c r="A25" s="294" t="s">
        <v>235</v>
      </c>
      <c r="B25" s="299" t="s">
        <v>236</v>
      </c>
      <c r="C25" s="299" t="s">
        <v>236</v>
      </c>
      <c r="D25" s="299" t="s">
        <v>236</v>
      </c>
      <c r="E25" s="299" t="s">
        <v>236</v>
      </c>
      <c r="F25" s="299" t="s">
        <v>236</v>
      </c>
    </row>
    <row r="26" spans="1:6" s="17" customFormat="1" ht="60" customHeight="1" x14ac:dyDescent="0.25">
      <c r="A26" s="297" t="s">
        <v>206</v>
      </c>
      <c r="B26" s="282"/>
      <c r="C26" s="282"/>
      <c r="D26" s="282"/>
      <c r="E26" s="282"/>
      <c r="F26" s="282"/>
    </row>
    <row r="27" spans="1:6" s="19" customFormat="1" ht="12.75" customHeight="1" x14ac:dyDescent="0.25">
      <c r="B27" s="18"/>
      <c r="C27" s="18"/>
      <c r="D27" s="18"/>
      <c r="E27" s="18"/>
      <c r="F27" s="18"/>
    </row>
    <row r="28" spans="1:6" x14ac:dyDescent="0.25">
      <c r="A28" s="31" t="s">
        <v>16</v>
      </c>
    </row>
  </sheetData>
  <phoneticPr fontId="0" type="noConversion"/>
  <pageMargins left="0.59055118110236227" right="0.47244094488188981" top="0.59055118110236227" bottom="0.59055118110236227" header="0.31496062992125984" footer="0.23622047244094491"/>
  <pageSetup paperSize="8" scale="44" fitToWidth="5" fitToHeight="0" orientation="landscape" r:id="rId1"/>
  <headerFooter alignWithMargins="0">
    <oddHeader>&amp;L&amp;"Arial Narrow,Normal"Ville_Intitulé bref du marché&amp;C&amp;"Arial Narrow,Normal"Analyse des offres&amp;R&amp;"Arial Narrow,Normal"Jury d'attribution du [date de la séance]</oddHeader>
    <oddFooter>&amp;L&amp;"Arial Narrow,Normal"&amp;A&amp;R&amp;"Arial Narrow,Normal"p. &amp;P /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R116"/>
  <sheetViews>
    <sheetView tabSelected="1" zoomScale="40" zoomScaleNormal="40" zoomScaleSheetLayoutView="40" workbookViewId="0">
      <selection activeCell="L11" sqref="L11"/>
    </sheetView>
  </sheetViews>
  <sheetFormatPr baseColWidth="10" defaultColWidth="11.5546875" defaultRowHeight="13.8" x14ac:dyDescent="0.25"/>
  <cols>
    <col min="1" max="1" width="11.5546875" style="88"/>
    <col min="2" max="2" width="57.6640625" style="88" customWidth="1"/>
    <col min="3" max="3" width="13.21875" style="88" bestFit="1" customWidth="1"/>
    <col min="4" max="4" width="10.6640625" style="88" customWidth="1"/>
    <col min="5" max="5" width="56.109375" style="88" customWidth="1"/>
    <col min="6" max="6" width="9.33203125" style="88" customWidth="1"/>
    <col min="7" max="7" width="39.6640625" style="88" customWidth="1"/>
    <col min="8" max="8" width="1.6640625" style="88" customWidth="1"/>
    <col min="9" max="9" width="23.5546875" style="88" customWidth="1"/>
    <col min="10" max="10" width="47.33203125" style="88" bestFit="1" customWidth="1"/>
    <col min="11" max="11" width="39.5546875" style="3" customWidth="1"/>
    <col min="12" max="12" width="11.5546875" style="89"/>
    <col min="13" max="16384" width="11.5546875" style="88"/>
  </cols>
  <sheetData>
    <row r="1" spans="1:18" s="7" customFormat="1" ht="53.25" customHeight="1" thickBot="1" x14ac:dyDescent="0.3">
      <c r="B1" s="3"/>
      <c r="C1" s="370" t="s">
        <v>88</v>
      </c>
      <c r="D1" s="370"/>
      <c r="E1" s="370"/>
      <c r="F1" s="370"/>
      <c r="G1" s="370"/>
      <c r="H1" s="370"/>
      <c r="I1" s="370"/>
      <c r="J1" s="370"/>
      <c r="K1" s="3"/>
      <c r="L1" s="4"/>
      <c r="M1" s="4"/>
      <c r="N1" s="4"/>
      <c r="O1" s="4"/>
      <c r="P1" s="4"/>
      <c r="Q1" s="4"/>
      <c r="R1" s="4"/>
    </row>
    <row r="2" spans="1:18" s="36" customFormat="1" ht="30" customHeight="1" thickBot="1" x14ac:dyDescent="0.3">
      <c r="A2" s="5"/>
      <c r="B2" s="371" t="s">
        <v>89</v>
      </c>
      <c r="C2" s="372"/>
      <c r="D2" s="372"/>
      <c r="E2" s="372"/>
      <c r="F2" s="372"/>
      <c r="G2" s="372"/>
      <c r="H2" s="372"/>
      <c r="I2" s="249"/>
      <c r="J2" s="248"/>
      <c r="K2" s="48" t="s">
        <v>45</v>
      </c>
      <c r="L2" s="9"/>
      <c r="M2" s="9"/>
      <c r="N2" s="9"/>
      <c r="O2" s="9"/>
      <c r="P2" s="9"/>
    </row>
    <row r="3" spans="1:18" s="89" customFormat="1" ht="18" x14ac:dyDescent="0.35">
      <c r="B3" s="87" t="s">
        <v>98</v>
      </c>
      <c r="C3" s="88"/>
      <c r="D3" s="88"/>
      <c r="E3" s="88"/>
      <c r="F3" s="88"/>
      <c r="G3" s="88"/>
      <c r="H3" s="88"/>
      <c r="I3" s="88"/>
      <c r="J3" s="88"/>
      <c r="K3" s="6"/>
    </row>
    <row r="4" spans="1:18" s="89" customFormat="1" ht="15.6" customHeight="1" x14ac:dyDescent="0.3">
      <c r="B4" s="90"/>
      <c r="C4" s="88"/>
      <c r="D4" s="88"/>
      <c r="E4" s="88"/>
      <c r="F4" s="88"/>
      <c r="G4" s="88"/>
      <c r="H4" s="88"/>
      <c r="I4" s="88"/>
      <c r="J4" s="88"/>
      <c r="K4" s="6"/>
    </row>
    <row r="5" spans="1:18" s="89" customFormat="1" ht="15.6" x14ac:dyDescent="0.3">
      <c r="B5" s="90"/>
      <c r="C5" s="88"/>
      <c r="D5" s="88"/>
      <c r="E5" s="88"/>
      <c r="F5" s="88"/>
      <c r="G5" s="88"/>
      <c r="H5" s="88"/>
      <c r="I5" s="88"/>
      <c r="J5" s="88"/>
      <c r="K5" s="49"/>
    </row>
    <row r="6" spans="1:18" s="89" customFormat="1" ht="15.6" customHeight="1" x14ac:dyDescent="0.3">
      <c r="B6" s="91" t="s">
        <v>99</v>
      </c>
      <c r="C6" s="88"/>
      <c r="D6" s="88"/>
      <c r="E6" s="88"/>
      <c r="F6" s="88"/>
      <c r="G6" s="88"/>
      <c r="H6" s="88"/>
      <c r="I6" s="88"/>
      <c r="J6" s="88"/>
      <c r="K6" s="86"/>
    </row>
    <row r="7" spans="1:18" s="89" customFormat="1" ht="14.4" customHeight="1" x14ac:dyDescent="0.25">
      <c r="B7" s="88"/>
      <c r="C7" s="88"/>
      <c r="D7" s="88"/>
      <c r="E7" s="88"/>
      <c r="F7" s="88"/>
      <c r="G7" s="88"/>
      <c r="H7" s="88"/>
      <c r="I7" s="88"/>
      <c r="J7" s="88"/>
      <c r="K7" s="6"/>
    </row>
    <row r="8" spans="1:18" s="89" customFormat="1" ht="14.4" thickBot="1" x14ac:dyDescent="0.3">
      <c r="B8" s="88"/>
      <c r="C8" s="88"/>
      <c r="D8" s="88"/>
      <c r="E8" s="88"/>
      <c r="F8" s="88"/>
      <c r="G8" s="88"/>
      <c r="H8" s="88"/>
      <c r="I8" s="422" t="s">
        <v>247</v>
      </c>
      <c r="J8" s="88"/>
      <c r="K8" s="6"/>
    </row>
    <row r="9" spans="1:18" s="89" customFormat="1" ht="15.6" x14ac:dyDescent="0.3">
      <c r="B9" s="92"/>
      <c r="C9" s="93"/>
      <c r="D9" s="94"/>
      <c r="E9" s="95" t="s">
        <v>100</v>
      </c>
      <c r="F9" s="94"/>
      <c r="G9" s="94"/>
      <c r="H9" s="94"/>
      <c r="I9" s="94"/>
      <c r="J9" s="96"/>
      <c r="K9" s="6"/>
    </row>
    <row r="10" spans="1:18" s="89" customFormat="1" x14ac:dyDescent="0.25">
      <c r="B10" s="97"/>
      <c r="C10" s="98"/>
      <c r="D10" s="99" t="s">
        <v>101</v>
      </c>
      <c r="E10" s="98"/>
      <c r="F10" s="100"/>
      <c r="G10" s="100"/>
      <c r="H10" s="101"/>
      <c r="I10" s="99"/>
      <c r="J10" s="102" t="s">
        <v>102</v>
      </c>
      <c r="K10" s="6"/>
    </row>
    <row r="11" spans="1:18" s="89" customFormat="1" ht="43.95" customHeight="1" x14ac:dyDescent="0.25">
      <c r="B11" s="103" t="s">
        <v>103</v>
      </c>
      <c r="C11" s="104">
        <v>1200</v>
      </c>
      <c r="D11" s="88"/>
      <c r="E11" s="88"/>
      <c r="F11" s="88"/>
      <c r="G11" s="88"/>
      <c r="H11" s="105"/>
      <c r="I11" s="106" t="s">
        <v>104</v>
      </c>
      <c r="J11" s="107" t="s">
        <v>105</v>
      </c>
      <c r="K11" s="6"/>
    </row>
    <row r="12" spans="1:18" s="89" customFormat="1" x14ac:dyDescent="0.25">
      <c r="B12" s="108"/>
      <c r="C12" s="109"/>
      <c r="D12" s="88"/>
      <c r="E12" s="88"/>
      <c r="F12" s="88"/>
      <c r="G12" s="88"/>
      <c r="H12" s="105"/>
      <c r="I12" s="88"/>
      <c r="J12" s="110"/>
      <c r="K12" s="6"/>
    </row>
    <row r="13" spans="1:18" s="89" customFormat="1" x14ac:dyDescent="0.25">
      <c r="B13" s="111" t="s">
        <v>106</v>
      </c>
      <c r="C13" s="112"/>
      <c r="D13" s="113"/>
      <c r="E13" s="88"/>
      <c r="F13" s="88"/>
      <c r="G13" s="88"/>
      <c r="H13" s="105"/>
      <c r="I13" s="112"/>
      <c r="J13" s="114"/>
      <c r="K13" s="6"/>
    </row>
    <row r="14" spans="1:18" s="89" customFormat="1" x14ac:dyDescent="0.25">
      <c r="B14" s="115" t="s">
        <v>107</v>
      </c>
      <c r="C14" s="116">
        <v>0</v>
      </c>
      <c r="D14" s="113"/>
      <c r="E14" s="88"/>
      <c r="F14" s="88"/>
      <c r="G14" s="88"/>
      <c r="H14" s="105"/>
      <c r="I14" s="116">
        <v>0</v>
      </c>
      <c r="J14" s="117"/>
      <c r="K14" s="6"/>
    </row>
    <row r="15" spans="1:18" s="89" customFormat="1" ht="14.4" x14ac:dyDescent="0.3">
      <c r="B15" s="115" t="s">
        <v>108</v>
      </c>
      <c r="C15" s="118">
        <f>C11-C14</f>
        <v>1200</v>
      </c>
      <c r="D15" s="119"/>
      <c r="E15" s="120"/>
      <c r="F15" s="120"/>
      <c r="G15" s="120"/>
      <c r="H15" s="121"/>
      <c r="I15" s="118">
        <f>C11-I14</f>
        <v>1200</v>
      </c>
      <c r="J15" s="122"/>
      <c r="K15" s="6"/>
    </row>
    <row r="16" spans="1:18" s="89" customFormat="1" x14ac:dyDescent="0.25">
      <c r="B16" s="123" t="s">
        <v>109</v>
      </c>
      <c r="C16" s="116">
        <v>0</v>
      </c>
      <c r="D16" s="88"/>
      <c r="E16" s="88"/>
      <c r="F16" s="88"/>
      <c r="G16" s="88"/>
      <c r="H16" s="105"/>
      <c r="I16" s="116">
        <v>0</v>
      </c>
      <c r="J16" s="117"/>
      <c r="K16" s="6"/>
    </row>
    <row r="17" spans="2:11" s="89" customFormat="1" x14ac:dyDescent="0.25">
      <c r="B17" s="123" t="s">
        <v>110</v>
      </c>
      <c r="C17" s="116">
        <v>0</v>
      </c>
      <c r="D17" s="88"/>
      <c r="E17" s="88"/>
      <c r="F17" s="88"/>
      <c r="G17" s="88"/>
      <c r="H17" s="105"/>
      <c r="I17" s="116">
        <v>0</v>
      </c>
      <c r="J17" s="117"/>
      <c r="K17" s="3"/>
    </row>
    <row r="18" spans="2:11" s="89" customFormat="1" x14ac:dyDescent="0.25">
      <c r="B18" s="123" t="s">
        <v>111</v>
      </c>
      <c r="C18" s="116">
        <v>0</v>
      </c>
      <c r="D18" s="88"/>
      <c r="E18" s="88"/>
      <c r="F18" s="88"/>
      <c r="G18" s="88"/>
      <c r="H18" s="105"/>
      <c r="I18" s="116">
        <v>0</v>
      </c>
      <c r="J18" s="117"/>
      <c r="K18" s="27"/>
    </row>
    <row r="19" spans="2:11" s="89" customFormat="1" ht="14.4" x14ac:dyDescent="0.3">
      <c r="B19" s="115" t="s">
        <v>112</v>
      </c>
      <c r="C19" s="116">
        <v>0</v>
      </c>
      <c r="D19" s="88"/>
      <c r="E19" s="88"/>
      <c r="F19" s="88"/>
      <c r="G19" s="88"/>
      <c r="H19" s="105"/>
      <c r="I19" s="116">
        <v>0</v>
      </c>
      <c r="J19" s="117"/>
      <c r="K19" s="44"/>
    </row>
    <row r="20" spans="2:11" s="89" customFormat="1" x14ac:dyDescent="0.25">
      <c r="B20" s="115" t="s">
        <v>113</v>
      </c>
      <c r="C20" s="116">
        <v>0</v>
      </c>
      <c r="D20" s="88"/>
      <c r="E20" s="88"/>
      <c r="F20" s="88"/>
      <c r="G20" s="88"/>
      <c r="H20" s="105"/>
      <c r="I20" s="116">
        <v>0</v>
      </c>
      <c r="J20" s="117"/>
      <c r="K20" s="27"/>
    </row>
    <row r="21" spans="2:11" s="89" customFormat="1" x14ac:dyDescent="0.25">
      <c r="B21" s="115" t="s">
        <v>114</v>
      </c>
      <c r="C21" s="124">
        <f>C17+C18</f>
        <v>0</v>
      </c>
      <c r="D21" s="88"/>
      <c r="E21" s="88"/>
      <c r="F21" s="88"/>
      <c r="G21" s="88"/>
      <c r="H21" s="105"/>
      <c r="I21" s="124">
        <f>I17+I18</f>
        <v>0</v>
      </c>
      <c r="J21" s="125"/>
      <c r="K21" s="27"/>
    </row>
    <row r="22" spans="2:11" s="89" customFormat="1" x14ac:dyDescent="0.25">
      <c r="B22" s="115" t="s">
        <v>115</v>
      </c>
      <c r="C22" s="124">
        <f>C19+C20</f>
        <v>0</v>
      </c>
      <c r="D22" s="88"/>
      <c r="E22" s="88"/>
      <c r="F22" s="88"/>
      <c r="G22" s="88"/>
      <c r="H22" s="105"/>
      <c r="I22" s="124">
        <f>I19+I20</f>
        <v>0</v>
      </c>
      <c r="J22" s="125"/>
      <c r="K22" s="27"/>
    </row>
    <row r="23" spans="2:11" s="89" customFormat="1" x14ac:dyDescent="0.25">
      <c r="B23" s="126" t="s">
        <v>116</v>
      </c>
      <c r="C23" s="124">
        <f>C17+C19</f>
        <v>0</v>
      </c>
      <c r="D23" s="88"/>
      <c r="E23" s="88"/>
      <c r="F23" s="88"/>
      <c r="G23" s="88"/>
      <c r="H23" s="105"/>
      <c r="I23" s="124">
        <f>I17+I19</f>
        <v>0</v>
      </c>
      <c r="J23" s="125"/>
      <c r="K23" s="27"/>
    </row>
    <row r="24" spans="2:11" s="89" customFormat="1" x14ac:dyDescent="0.25">
      <c r="B24" s="126" t="s">
        <v>117</v>
      </c>
      <c r="C24" s="124">
        <f>C18+C20</f>
        <v>0</v>
      </c>
      <c r="D24" s="88"/>
      <c r="E24" s="88"/>
      <c r="F24" s="88"/>
      <c r="G24" s="88"/>
      <c r="H24" s="105"/>
      <c r="I24" s="124">
        <f>I18+I20</f>
        <v>0</v>
      </c>
      <c r="J24" s="125"/>
      <c r="K24" s="27"/>
    </row>
    <row r="25" spans="2:11" s="89" customFormat="1" x14ac:dyDescent="0.25">
      <c r="B25" s="115" t="s">
        <v>118</v>
      </c>
      <c r="C25" s="116">
        <v>0</v>
      </c>
      <c r="D25" s="88"/>
      <c r="E25" s="88"/>
      <c r="F25" s="88"/>
      <c r="G25" s="88"/>
      <c r="H25" s="105"/>
      <c r="I25" s="116">
        <v>0</v>
      </c>
      <c r="J25" s="117"/>
      <c r="K25" s="27"/>
    </row>
    <row r="26" spans="2:11" s="89" customFormat="1" x14ac:dyDescent="0.25">
      <c r="B26" s="126" t="s">
        <v>119</v>
      </c>
      <c r="C26" s="116">
        <v>0</v>
      </c>
      <c r="D26" s="88"/>
      <c r="E26" s="88"/>
      <c r="F26" s="88"/>
      <c r="G26" s="88"/>
      <c r="H26" s="105"/>
      <c r="I26" s="116">
        <v>0</v>
      </c>
      <c r="J26" s="117"/>
      <c r="K26" s="27"/>
    </row>
    <row r="27" spans="2:11" s="89" customFormat="1" ht="14.4" x14ac:dyDescent="0.3">
      <c r="B27" s="127"/>
      <c r="C27" s="109"/>
      <c r="D27" s="88"/>
      <c r="E27" s="88"/>
      <c r="F27" s="88"/>
      <c r="G27" s="88"/>
      <c r="H27" s="105"/>
      <c r="I27" s="88"/>
      <c r="J27" s="110"/>
      <c r="K27" s="27"/>
    </row>
    <row r="28" spans="2:11" s="89" customFormat="1" x14ac:dyDescent="0.25">
      <c r="B28" s="111" t="s">
        <v>120</v>
      </c>
      <c r="C28" s="128"/>
      <c r="D28" s="129" t="s">
        <v>121</v>
      </c>
      <c r="E28" s="88"/>
      <c r="F28" s="88"/>
      <c r="G28" s="88"/>
      <c r="H28" s="105"/>
      <c r="I28" s="128"/>
      <c r="J28" s="110"/>
      <c r="K28" s="27"/>
    </row>
    <row r="29" spans="2:11" s="89" customFormat="1" x14ac:dyDescent="0.25">
      <c r="B29" s="130" t="s">
        <v>122</v>
      </c>
      <c r="C29" s="131">
        <v>0</v>
      </c>
      <c r="D29" s="132">
        <v>300</v>
      </c>
      <c r="E29" s="133"/>
      <c r="F29" s="133"/>
      <c r="G29" s="133"/>
      <c r="H29" s="105"/>
      <c r="I29" s="131">
        <v>0</v>
      </c>
      <c r="J29" s="134"/>
      <c r="K29" s="27"/>
    </row>
    <row r="30" spans="2:11" s="89" customFormat="1" x14ac:dyDescent="0.25">
      <c r="B30" s="135" t="s">
        <v>123</v>
      </c>
      <c r="C30" s="136">
        <v>0</v>
      </c>
      <c r="D30" s="137">
        <v>500</v>
      </c>
      <c r="E30" s="138"/>
      <c r="F30" s="138"/>
      <c r="G30" s="138"/>
      <c r="H30" s="105"/>
      <c r="I30" s="136">
        <v>0</v>
      </c>
      <c r="J30" s="139"/>
      <c r="K30" s="27"/>
    </row>
    <row r="31" spans="2:11" s="89" customFormat="1" x14ac:dyDescent="0.25">
      <c r="B31" s="140" t="s">
        <v>124</v>
      </c>
      <c r="C31" s="141">
        <v>0</v>
      </c>
      <c r="D31" s="142">
        <v>800</v>
      </c>
      <c r="E31" s="143"/>
      <c r="F31" s="143"/>
      <c r="G31" s="143"/>
      <c r="H31" s="105"/>
      <c r="I31" s="141">
        <v>0</v>
      </c>
      <c r="J31" s="144"/>
      <c r="K31" s="27"/>
    </row>
    <row r="32" spans="2:11" s="89" customFormat="1" x14ac:dyDescent="0.25">
      <c r="B32" s="145" t="s">
        <v>125</v>
      </c>
      <c r="C32" s="146">
        <v>0</v>
      </c>
      <c r="D32" s="147">
        <v>150</v>
      </c>
      <c r="E32" s="148"/>
      <c r="F32" s="148"/>
      <c r="G32" s="148"/>
      <c r="H32" s="105"/>
      <c r="I32" s="146">
        <v>0</v>
      </c>
      <c r="J32" s="149"/>
      <c r="K32" s="27"/>
    </row>
    <row r="33" spans="2:12" s="89" customFormat="1" x14ac:dyDescent="0.25">
      <c r="B33" s="123"/>
      <c r="C33" s="150"/>
      <c r="D33" s="150" t="s">
        <v>126</v>
      </c>
      <c r="E33" s="88"/>
      <c r="F33" s="88"/>
      <c r="G33" s="88"/>
      <c r="H33" s="105"/>
      <c r="I33" s="150"/>
      <c r="J33" s="110"/>
      <c r="K33" s="27"/>
    </row>
    <row r="34" spans="2:12" s="89" customFormat="1" x14ac:dyDescent="0.25">
      <c r="B34" s="123"/>
      <c r="C34" s="150"/>
      <c r="D34" s="150"/>
      <c r="E34" s="88"/>
      <c r="F34" s="88"/>
      <c r="G34" s="88"/>
      <c r="H34" s="105"/>
      <c r="I34" s="150"/>
      <c r="J34" s="110"/>
      <c r="K34" s="27"/>
    </row>
    <row r="35" spans="2:12" x14ac:dyDescent="0.25">
      <c r="B35" s="123"/>
      <c r="C35" s="150"/>
      <c r="D35" s="150"/>
      <c r="H35" s="105"/>
      <c r="I35" s="150"/>
      <c r="J35" s="110"/>
      <c r="K35" s="27"/>
    </row>
    <row r="36" spans="2:12" x14ac:dyDescent="0.25">
      <c r="B36" s="123"/>
      <c r="C36" s="150"/>
      <c r="D36" s="150"/>
      <c r="H36" s="105"/>
      <c r="I36" s="150"/>
      <c r="J36" s="110"/>
      <c r="K36" s="27"/>
    </row>
    <row r="37" spans="2:12" x14ac:dyDescent="0.25">
      <c r="B37" s="123"/>
      <c r="C37" s="150"/>
      <c r="D37" s="150"/>
      <c r="H37" s="105"/>
      <c r="I37" s="150"/>
      <c r="J37" s="110"/>
      <c r="K37" s="27"/>
    </row>
    <row r="38" spans="2:12" ht="14.4" thickBot="1" x14ac:dyDescent="0.3">
      <c r="B38" s="123"/>
      <c r="C38" s="150"/>
      <c r="D38" s="150"/>
      <c r="H38" s="105"/>
      <c r="I38" s="150"/>
      <c r="J38" s="110"/>
      <c r="K38" s="27"/>
    </row>
    <row r="39" spans="2:12" x14ac:dyDescent="0.25">
      <c r="B39" s="151"/>
      <c r="C39" s="152">
        <f>SUM(C28:C38)</f>
        <v>0</v>
      </c>
      <c r="D39" s="150"/>
      <c r="H39" s="105"/>
      <c r="I39" s="153">
        <f>SUM(I28:I38)</f>
        <v>0</v>
      </c>
      <c r="J39" s="154">
        <f>C39+I39</f>
        <v>0</v>
      </c>
      <c r="K39" s="27"/>
    </row>
    <row r="40" spans="2:12" ht="31.2" customHeight="1" thickBot="1" x14ac:dyDescent="0.35">
      <c r="B40" s="127"/>
      <c r="C40" s="109"/>
      <c r="F40" s="155"/>
      <c r="H40" s="105"/>
      <c r="J40" s="156" t="s">
        <v>127</v>
      </c>
      <c r="K40" s="47"/>
    </row>
    <row r="41" spans="2:12" ht="14.4" x14ac:dyDescent="0.3">
      <c r="B41" s="157" t="s">
        <v>128</v>
      </c>
      <c r="C41" s="109" t="e">
        <f xml:space="preserve"> (C25+C26)/C24</f>
        <v>#DIV/0!</v>
      </c>
      <c r="E41" s="158" t="s">
        <v>129</v>
      </c>
      <c r="F41" s="155"/>
      <c r="H41" s="105"/>
      <c r="I41" s="109" t="e">
        <f xml:space="preserve"> (I25+I26)/I24</f>
        <v>#DIV/0!</v>
      </c>
      <c r="J41" s="114"/>
      <c r="K41" s="27"/>
    </row>
    <row r="42" spans="2:12" x14ac:dyDescent="0.25">
      <c r="B42" s="157" t="s">
        <v>130</v>
      </c>
      <c r="C42" s="109" t="e">
        <f>(C18+C20)/(C17+C19)</f>
        <v>#DIV/0!</v>
      </c>
      <c r="E42" s="88" t="s">
        <v>131</v>
      </c>
      <c r="H42" s="105"/>
      <c r="I42" s="109" t="e">
        <f>(I18+I20)/(I17+I19)</f>
        <v>#DIV/0!</v>
      </c>
      <c r="J42" s="114"/>
      <c r="K42" s="27"/>
    </row>
    <row r="43" spans="2:12" x14ac:dyDescent="0.25">
      <c r="B43" s="157" t="s">
        <v>132</v>
      </c>
      <c r="C43" s="109">
        <f>C16/C11</f>
        <v>0</v>
      </c>
      <c r="H43" s="105"/>
      <c r="I43" s="109">
        <f>I16/C11</f>
        <v>0</v>
      </c>
      <c r="J43" s="114"/>
      <c r="K43" s="27"/>
    </row>
    <row r="44" spans="2:12" ht="14.4" thickBot="1" x14ac:dyDescent="0.3">
      <c r="B44" s="159"/>
      <c r="C44" s="160"/>
      <c r="D44" s="160"/>
      <c r="E44" s="160"/>
      <c r="F44" s="160"/>
      <c r="G44" s="160"/>
      <c r="H44" s="161"/>
      <c r="I44" s="160"/>
      <c r="J44" s="162"/>
      <c r="K44" s="27"/>
    </row>
    <row r="45" spans="2:12" ht="16.2" thickBot="1" x14ac:dyDescent="0.35">
      <c r="B45" s="92"/>
      <c r="C45" s="93"/>
      <c r="D45" s="94"/>
      <c r="E45" s="95" t="s">
        <v>133</v>
      </c>
      <c r="F45" s="94"/>
      <c r="G45" s="94"/>
      <c r="H45" s="161"/>
      <c r="I45" s="94"/>
      <c r="J45" s="96"/>
      <c r="K45" s="27"/>
      <c r="L45" s="163" t="s">
        <v>134</v>
      </c>
    </row>
    <row r="46" spans="2:12" x14ac:dyDescent="0.25">
      <c r="B46" s="97"/>
      <c r="C46" s="98"/>
      <c r="D46" s="99" t="s">
        <v>101</v>
      </c>
      <c r="E46" s="98"/>
      <c r="F46" s="100"/>
      <c r="G46" s="100"/>
      <c r="H46" s="101"/>
      <c r="I46" s="99"/>
      <c r="J46" s="102" t="s">
        <v>102</v>
      </c>
      <c r="K46" s="27"/>
    </row>
    <row r="47" spans="2:12" x14ac:dyDescent="0.25">
      <c r="B47" s="164" t="s">
        <v>135</v>
      </c>
      <c r="C47" s="385"/>
      <c r="D47" s="385"/>
      <c r="E47" s="165"/>
      <c r="F47" s="166"/>
      <c r="G47" s="166"/>
      <c r="H47" s="105"/>
      <c r="I47" s="167"/>
      <c r="J47" s="168"/>
      <c r="K47" s="27"/>
      <c r="L47" s="163">
        <f>L48*SUM(L49:L57)</f>
        <v>1200</v>
      </c>
    </row>
    <row r="48" spans="2:12" s="174" customFormat="1" x14ac:dyDescent="0.25">
      <c r="B48" s="169"/>
      <c r="C48" s="170" t="s">
        <v>136</v>
      </c>
      <c r="D48" s="170" t="s">
        <v>137</v>
      </c>
      <c r="E48" s="171" t="s">
        <v>138</v>
      </c>
      <c r="F48" s="171"/>
      <c r="G48" s="171"/>
      <c r="H48" s="172"/>
      <c r="I48" s="170" t="s">
        <v>136</v>
      </c>
      <c r="J48" s="171" t="s">
        <v>139</v>
      </c>
      <c r="K48" s="27"/>
      <c r="L48" s="173">
        <v>150</v>
      </c>
    </row>
    <row r="49" spans="2:12" s="174" customFormat="1" ht="13.95" customHeight="1" x14ac:dyDescent="0.25">
      <c r="B49" s="175" t="s">
        <v>79</v>
      </c>
      <c r="C49" s="176"/>
      <c r="D49" s="177"/>
      <c r="E49" s="382" t="s">
        <v>140</v>
      </c>
      <c r="F49" s="383"/>
      <c r="G49" s="384"/>
      <c r="H49" s="178"/>
      <c r="I49" s="179"/>
      <c r="J49" s="180"/>
      <c r="K49" s="27"/>
      <c r="L49" s="173">
        <v>1</v>
      </c>
    </row>
    <row r="50" spans="2:12" s="174" customFormat="1" ht="13.95" customHeight="1" x14ac:dyDescent="0.25">
      <c r="B50" s="181" t="s">
        <v>141</v>
      </c>
      <c r="C50" s="176"/>
      <c r="D50" s="177"/>
      <c r="E50" s="382" t="s">
        <v>142</v>
      </c>
      <c r="F50" s="383"/>
      <c r="G50" s="384"/>
      <c r="H50" s="178"/>
      <c r="K50" s="27"/>
      <c r="L50" s="173">
        <v>1</v>
      </c>
    </row>
    <row r="51" spans="2:12" ht="13.95" customHeight="1" x14ac:dyDescent="0.25">
      <c r="B51" s="123" t="s">
        <v>143</v>
      </c>
      <c r="C51" s="176"/>
      <c r="D51" s="177"/>
      <c r="E51" s="382" t="s">
        <v>144</v>
      </c>
      <c r="F51" s="383"/>
      <c r="G51" s="384"/>
      <c r="H51" s="178"/>
      <c r="I51" s="179"/>
      <c r="J51" s="180"/>
      <c r="K51" s="27"/>
      <c r="L51" s="173">
        <v>1</v>
      </c>
    </row>
    <row r="52" spans="2:12" ht="13.95" customHeight="1" x14ac:dyDescent="0.25">
      <c r="B52" s="123" t="s">
        <v>145</v>
      </c>
      <c r="C52" s="176"/>
      <c r="D52" s="177"/>
      <c r="E52" s="382" t="s">
        <v>146</v>
      </c>
      <c r="F52" s="383"/>
      <c r="G52" s="384"/>
      <c r="H52" s="178"/>
      <c r="I52" s="182"/>
      <c r="J52" s="180" t="s">
        <v>147</v>
      </c>
      <c r="K52" s="27"/>
      <c r="L52" s="173">
        <v>1</v>
      </c>
    </row>
    <row r="53" spans="2:12" x14ac:dyDescent="0.25">
      <c r="B53" s="123" t="s">
        <v>148</v>
      </c>
      <c r="C53" s="176"/>
      <c r="D53" s="177"/>
      <c r="E53" s="382" t="s">
        <v>246</v>
      </c>
      <c r="F53" s="383"/>
      <c r="G53" s="384"/>
      <c r="H53" s="178"/>
      <c r="I53" s="179"/>
      <c r="J53" s="180"/>
      <c r="K53" s="27"/>
      <c r="L53" s="173">
        <v>1</v>
      </c>
    </row>
    <row r="54" spans="2:12" ht="13.95" customHeight="1" x14ac:dyDescent="0.25">
      <c r="B54" s="123" t="s">
        <v>149</v>
      </c>
      <c r="C54" s="176"/>
      <c r="D54" s="177"/>
      <c r="E54" s="382" t="s">
        <v>150</v>
      </c>
      <c r="F54" s="383"/>
      <c r="G54" s="384"/>
      <c r="H54" s="178"/>
      <c r="I54" s="179"/>
      <c r="J54" s="180"/>
      <c r="K54" s="27"/>
      <c r="L54" s="173">
        <v>1</v>
      </c>
    </row>
    <row r="55" spans="2:12" ht="13.95" customHeight="1" x14ac:dyDescent="0.25">
      <c r="B55" s="123" t="s">
        <v>151</v>
      </c>
      <c r="C55" s="176"/>
      <c r="D55" s="177"/>
      <c r="E55" s="382" t="s">
        <v>150</v>
      </c>
      <c r="F55" s="383"/>
      <c r="G55" s="384"/>
      <c r="H55" s="178"/>
      <c r="I55" s="179"/>
      <c r="J55" s="180"/>
      <c r="K55" s="27"/>
      <c r="L55" s="173">
        <v>1</v>
      </c>
    </row>
    <row r="56" spans="2:12" ht="13.95" customHeight="1" x14ac:dyDescent="0.25">
      <c r="B56" s="123" t="s">
        <v>152</v>
      </c>
      <c r="C56" s="176"/>
      <c r="D56" s="177"/>
      <c r="E56" s="382" t="s">
        <v>150</v>
      </c>
      <c r="F56" s="383"/>
      <c r="G56" s="384"/>
      <c r="H56" s="178"/>
      <c r="I56" s="179"/>
      <c r="J56" s="180"/>
      <c r="K56" s="27"/>
      <c r="L56" s="173">
        <v>1</v>
      </c>
    </row>
    <row r="57" spans="2:12" ht="14.4" x14ac:dyDescent="0.3">
      <c r="B57" s="151" t="s">
        <v>153</v>
      </c>
      <c r="C57" s="109"/>
      <c r="G57" s="183"/>
      <c r="H57" s="184"/>
      <c r="J57" s="110"/>
      <c r="K57" s="27"/>
      <c r="L57" s="163"/>
    </row>
    <row r="58" spans="2:12" x14ac:dyDescent="0.25">
      <c r="B58" s="164" t="s">
        <v>154</v>
      </c>
      <c r="C58" s="385"/>
      <c r="D58" s="385"/>
      <c r="E58" s="165"/>
      <c r="F58" s="166"/>
      <c r="G58" s="185"/>
      <c r="H58" s="184"/>
      <c r="I58" s="166"/>
      <c r="J58" s="185"/>
      <c r="K58" s="27"/>
      <c r="L58" s="163">
        <f>L59*SUM(L60:L65)</f>
        <v>600</v>
      </c>
    </row>
    <row r="59" spans="2:12" x14ac:dyDescent="0.25">
      <c r="B59" s="186"/>
      <c r="C59" s="170" t="s">
        <v>136</v>
      </c>
      <c r="D59" s="170" t="s">
        <v>137</v>
      </c>
      <c r="E59" s="171" t="s">
        <v>155</v>
      </c>
      <c r="F59" s="128"/>
      <c r="G59" s="128"/>
      <c r="H59" s="184"/>
      <c r="J59" s="110"/>
      <c r="K59" s="27"/>
      <c r="L59" s="163">
        <v>100</v>
      </c>
    </row>
    <row r="60" spans="2:12" ht="13.95" customHeight="1" x14ac:dyDescent="0.25">
      <c r="B60" s="123" t="s">
        <v>156</v>
      </c>
      <c r="C60" s="176"/>
      <c r="D60" s="177"/>
      <c r="E60" s="382" t="s">
        <v>157</v>
      </c>
      <c r="F60" s="383"/>
      <c r="G60" s="384"/>
      <c r="H60" s="178"/>
      <c r="I60" s="179"/>
      <c r="J60" s="180"/>
      <c r="K60" s="27"/>
      <c r="L60" s="163">
        <v>1</v>
      </c>
    </row>
    <row r="61" spans="2:12" ht="13.95" customHeight="1" x14ac:dyDescent="0.25">
      <c r="B61" s="123" t="s">
        <v>158</v>
      </c>
      <c r="C61" s="176"/>
      <c r="D61" s="177"/>
      <c r="E61" s="382" t="s">
        <v>157</v>
      </c>
      <c r="F61" s="383"/>
      <c r="G61" s="384"/>
      <c r="H61" s="178"/>
      <c r="I61" s="179"/>
      <c r="J61" s="180"/>
      <c r="K61" s="27"/>
      <c r="L61" s="163">
        <v>1</v>
      </c>
    </row>
    <row r="62" spans="2:12" ht="13.95" customHeight="1" x14ac:dyDescent="0.25">
      <c r="B62" s="123" t="s">
        <v>159</v>
      </c>
      <c r="C62" s="176"/>
      <c r="D62" s="177"/>
      <c r="E62" s="382" t="s">
        <v>157</v>
      </c>
      <c r="F62" s="383"/>
      <c r="G62" s="384"/>
      <c r="H62" s="178"/>
      <c r="I62" s="179"/>
      <c r="J62" s="180"/>
      <c r="K62" s="27"/>
      <c r="L62" s="163">
        <v>1</v>
      </c>
    </row>
    <row r="63" spans="2:12" ht="13.95" customHeight="1" x14ac:dyDescent="0.25">
      <c r="B63" s="123" t="s">
        <v>160</v>
      </c>
      <c r="C63" s="176"/>
      <c r="D63" s="177"/>
      <c r="E63" s="382" t="s">
        <v>157</v>
      </c>
      <c r="F63" s="383"/>
      <c r="G63" s="384"/>
      <c r="H63" s="178"/>
      <c r="I63" s="179"/>
      <c r="J63" s="180"/>
      <c r="K63" s="27"/>
      <c r="L63" s="163">
        <v>1</v>
      </c>
    </row>
    <row r="64" spans="2:12" ht="13.95" customHeight="1" x14ac:dyDescent="0.25">
      <c r="B64" s="123" t="s">
        <v>161</v>
      </c>
      <c r="C64" s="176"/>
      <c r="D64" s="177"/>
      <c r="E64" s="382" t="s">
        <v>162</v>
      </c>
      <c r="F64" s="383"/>
      <c r="G64" s="384"/>
      <c r="H64" s="178"/>
      <c r="I64" s="179"/>
      <c r="J64" s="180"/>
      <c r="K64" s="27"/>
      <c r="L64" s="163">
        <v>1</v>
      </c>
    </row>
    <row r="65" spans="2:12" ht="13.95" customHeight="1" x14ac:dyDescent="0.25">
      <c r="B65" s="126" t="s">
        <v>163</v>
      </c>
      <c r="C65" s="176"/>
      <c r="D65" s="177"/>
      <c r="E65" s="382" t="s">
        <v>162</v>
      </c>
      <c r="F65" s="383"/>
      <c r="G65" s="384"/>
      <c r="H65" s="178"/>
      <c r="I65" s="179"/>
      <c r="J65" s="180"/>
      <c r="K65" s="27"/>
      <c r="L65" s="163">
        <v>1</v>
      </c>
    </row>
    <row r="66" spans="2:12" x14ac:dyDescent="0.25">
      <c r="B66" s="164" t="s">
        <v>164</v>
      </c>
      <c r="C66" s="165"/>
      <c r="D66" s="166"/>
      <c r="E66" s="165"/>
      <c r="F66" s="166"/>
      <c r="G66" s="185"/>
      <c r="H66" s="184"/>
      <c r="I66" s="166"/>
      <c r="J66" s="185"/>
      <c r="K66" s="27"/>
      <c r="L66" s="163">
        <f>L67*SUM(L68:L71)</f>
        <v>600</v>
      </c>
    </row>
    <row r="67" spans="2:12" ht="13.2" customHeight="1" x14ac:dyDescent="0.25">
      <c r="B67" s="186"/>
      <c r="C67" s="170" t="s">
        <v>136</v>
      </c>
      <c r="D67" s="170" t="s">
        <v>137</v>
      </c>
      <c r="E67" s="171" t="s">
        <v>165</v>
      </c>
      <c r="F67" s="128"/>
      <c r="G67" s="128"/>
      <c r="H67" s="184"/>
      <c r="J67" s="110"/>
      <c r="K67" s="27"/>
      <c r="L67" s="163">
        <v>150</v>
      </c>
    </row>
    <row r="68" spans="2:12" ht="13.95" customHeight="1" x14ac:dyDescent="0.25">
      <c r="B68" s="126" t="s">
        <v>166</v>
      </c>
      <c r="C68" s="176"/>
      <c r="D68" s="177"/>
      <c r="E68" s="382" t="s">
        <v>167</v>
      </c>
      <c r="F68" s="383"/>
      <c r="G68" s="384"/>
      <c r="H68" s="178"/>
      <c r="I68" s="179"/>
      <c r="J68" s="180"/>
      <c r="K68" s="27"/>
      <c r="L68" s="163">
        <v>1</v>
      </c>
    </row>
    <row r="69" spans="2:12" ht="13.95" customHeight="1" x14ac:dyDescent="0.25">
      <c r="B69" s="126" t="s">
        <v>168</v>
      </c>
      <c r="C69" s="176"/>
      <c r="D69" s="177"/>
      <c r="E69" s="382" t="s">
        <v>167</v>
      </c>
      <c r="F69" s="383"/>
      <c r="G69" s="384"/>
      <c r="H69" s="178"/>
      <c r="I69" s="179"/>
      <c r="J69" s="180"/>
      <c r="K69" s="27"/>
      <c r="L69" s="163">
        <v>1</v>
      </c>
    </row>
    <row r="70" spans="2:12" ht="13.95" customHeight="1" x14ac:dyDescent="0.25">
      <c r="B70" s="126" t="s">
        <v>169</v>
      </c>
      <c r="C70" s="176"/>
      <c r="D70" s="177"/>
      <c r="E70" s="382" t="s">
        <v>167</v>
      </c>
      <c r="F70" s="383"/>
      <c r="G70" s="384"/>
      <c r="H70" s="178"/>
      <c r="I70" s="179"/>
      <c r="J70" s="180"/>
      <c r="K70" s="27"/>
      <c r="L70" s="163">
        <v>1</v>
      </c>
    </row>
    <row r="71" spans="2:12" ht="13.95" customHeight="1" x14ac:dyDescent="0.25">
      <c r="B71" s="126" t="s">
        <v>170</v>
      </c>
      <c r="C71" s="176"/>
      <c r="D71" s="177"/>
      <c r="E71" s="382" t="s">
        <v>167</v>
      </c>
      <c r="F71" s="383"/>
      <c r="G71" s="384"/>
      <c r="H71" s="178"/>
      <c r="I71" s="179"/>
      <c r="J71" s="180"/>
      <c r="K71" s="27"/>
      <c r="L71" s="163">
        <v>1</v>
      </c>
    </row>
    <row r="72" spans="2:12" x14ac:dyDescent="0.25">
      <c r="B72" s="164" t="s">
        <v>171</v>
      </c>
      <c r="C72" s="165"/>
      <c r="D72" s="166"/>
      <c r="E72" s="165"/>
      <c r="F72" s="166"/>
      <c r="G72" s="185"/>
      <c r="H72" s="184"/>
      <c r="I72" s="166"/>
      <c r="J72" s="185"/>
      <c r="K72" s="27"/>
      <c r="L72" s="163">
        <f>L73*SUM(L74:L77)</f>
        <v>750</v>
      </c>
    </row>
    <row r="73" spans="2:12" x14ac:dyDescent="0.25">
      <c r="B73" s="186"/>
      <c r="C73" s="170" t="s">
        <v>136</v>
      </c>
      <c r="D73" s="170" t="s">
        <v>137</v>
      </c>
      <c r="E73" s="171" t="s">
        <v>172</v>
      </c>
      <c r="F73" s="128"/>
      <c r="G73" s="128"/>
      <c r="H73" s="184"/>
      <c r="J73" s="110"/>
      <c r="K73" s="27"/>
      <c r="L73" s="163">
        <v>250</v>
      </c>
    </row>
    <row r="74" spans="2:12" x14ac:dyDescent="0.25">
      <c r="B74" s="181" t="s">
        <v>173</v>
      </c>
      <c r="C74" s="176"/>
      <c r="D74" s="177"/>
      <c r="E74" s="382" t="s">
        <v>174</v>
      </c>
      <c r="F74" s="383"/>
      <c r="G74" s="384"/>
      <c r="H74" s="178"/>
      <c r="I74" s="179"/>
      <c r="J74" s="180"/>
      <c r="K74" s="27"/>
      <c r="L74" s="163">
        <v>1</v>
      </c>
    </row>
    <row r="75" spans="2:12" x14ac:dyDescent="0.25">
      <c r="B75" s="181" t="s">
        <v>175</v>
      </c>
      <c r="C75" s="176"/>
      <c r="D75" s="177"/>
      <c r="E75" s="382" t="s">
        <v>174</v>
      </c>
      <c r="F75" s="383"/>
      <c r="G75" s="384"/>
      <c r="H75" s="178"/>
      <c r="I75" s="179"/>
      <c r="J75" s="180"/>
      <c r="K75" s="27"/>
      <c r="L75" s="163">
        <v>1</v>
      </c>
    </row>
    <row r="76" spans="2:12" ht="14.4" thickBot="1" x14ac:dyDescent="0.3">
      <c r="B76" s="187" t="s">
        <v>176</v>
      </c>
      <c r="C76" s="188"/>
      <c r="D76" s="189"/>
      <c r="E76" s="379" t="s">
        <v>174</v>
      </c>
      <c r="F76" s="380"/>
      <c r="G76" s="381"/>
      <c r="H76" s="190"/>
      <c r="I76" s="191"/>
      <c r="J76" s="192"/>
      <c r="K76" s="27"/>
      <c r="L76" s="163">
        <v>1</v>
      </c>
    </row>
    <row r="77" spans="2:12" x14ac:dyDescent="0.25">
      <c r="K77" s="27"/>
    </row>
    <row r="78" spans="2:12" x14ac:dyDescent="0.25">
      <c r="K78" s="27"/>
    </row>
    <row r="79" spans="2:12" ht="15.6" x14ac:dyDescent="0.3">
      <c r="B79" s="91" t="s">
        <v>177</v>
      </c>
      <c r="K79" s="27"/>
    </row>
    <row r="80" spans="2:12" ht="14.4" thickBot="1" x14ac:dyDescent="0.3">
      <c r="K80" s="27"/>
    </row>
    <row r="81" spans="2:11" ht="14.4" thickBot="1" x14ac:dyDescent="0.3">
      <c r="B81" s="242"/>
      <c r="C81" s="243">
        <v>2000000</v>
      </c>
      <c r="D81" s="194" t="s">
        <v>178</v>
      </c>
      <c r="E81" s="93" t="s">
        <v>179</v>
      </c>
      <c r="F81" s="94"/>
      <c r="G81" s="193"/>
      <c r="H81" s="161"/>
      <c r="I81" s="195"/>
      <c r="J81" s="196"/>
      <c r="K81" s="27"/>
    </row>
    <row r="82" spans="2:11" x14ac:dyDescent="0.25">
      <c r="B82" s="244"/>
      <c r="C82" s="245"/>
      <c r="D82" s="99" t="s">
        <v>101</v>
      </c>
      <c r="E82" s="98"/>
      <c r="F82" s="100"/>
      <c r="G82" s="100"/>
      <c r="H82" s="101"/>
      <c r="I82" s="99"/>
      <c r="J82" s="102" t="s">
        <v>102</v>
      </c>
      <c r="K82" s="27"/>
    </row>
    <row r="83" spans="2:11" s="89" customFormat="1" ht="27.6" x14ac:dyDescent="0.25">
      <c r="B83" s="241"/>
      <c r="C83" s="246"/>
      <c r="D83" s="198"/>
      <c r="E83" s="197"/>
      <c r="F83" s="199"/>
      <c r="G83" s="199"/>
      <c r="H83" s="105"/>
      <c r="I83" s="106" t="s">
        <v>180</v>
      </c>
      <c r="J83" s="107" t="s">
        <v>105</v>
      </c>
      <c r="K83" s="27"/>
    </row>
    <row r="84" spans="2:11" s="89" customFormat="1" ht="14.4" customHeight="1" x14ac:dyDescent="0.25">
      <c r="B84" s="115" t="s">
        <v>181</v>
      </c>
      <c r="C84" s="200">
        <v>0</v>
      </c>
      <c r="D84" s="201" t="e">
        <f>C84/C91</f>
        <v>#DIV/0!</v>
      </c>
      <c r="E84" s="374" t="s">
        <v>182</v>
      </c>
      <c r="F84" s="375"/>
      <c r="G84" s="376"/>
      <c r="H84" s="202"/>
      <c r="I84" s="200">
        <v>0</v>
      </c>
      <c r="J84" s="110"/>
      <c r="K84" s="27"/>
    </row>
    <row r="85" spans="2:11" s="89" customFormat="1" x14ac:dyDescent="0.25">
      <c r="B85" s="115" t="s">
        <v>91</v>
      </c>
      <c r="C85" s="200">
        <v>0</v>
      </c>
      <c r="D85" s="201" t="e">
        <f>C85/C91</f>
        <v>#DIV/0!</v>
      </c>
      <c r="E85" s="374" t="s">
        <v>182</v>
      </c>
      <c r="F85" s="375"/>
      <c r="G85" s="376"/>
      <c r="H85" s="202"/>
      <c r="I85" s="200">
        <v>0</v>
      </c>
      <c r="J85" s="110"/>
      <c r="K85" s="27"/>
    </row>
    <row r="86" spans="2:11" s="89" customFormat="1" x14ac:dyDescent="0.25">
      <c r="B86" s="115" t="s">
        <v>2</v>
      </c>
      <c r="C86" s="200">
        <v>0</v>
      </c>
      <c r="D86" s="201" t="e">
        <f>C86/C91</f>
        <v>#DIV/0!</v>
      </c>
      <c r="E86" s="374" t="s">
        <v>182</v>
      </c>
      <c r="F86" s="375"/>
      <c r="G86" s="376"/>
      <c r="H86" s="202"/>
      <c r="I86" s="200">
        <v>0</v>
      </c>
      <c r="J86" s="110"/>
      <c r="K86" s="27"/>
    </row>
    <row r="87" spans="2:11" s="89" customFormat="1" x14ac:dyDescent="0.25">
      <c r="B87" s="115" t="s">
        <v>3</v>
      </c>
      <c r="C87" s="200">
        <v>0</v>
      </c>
      <c r="D87" s="201" t="e">
        <f>C87/C91</f>
        <v>#DIV/0!</v>
      </c>
      <c r="E87" s="374" t="s">
        <v>182</v>
      </c>
      <c r="F87" s="375"/>
      <c r="G87" s="376"/>
      <c r="H87" s="202"/>
      <c r="I87" s="200">
        <v>0</v>
      </c>
      <c r="J87" s="110"/>
      <c r="K87" s="27"/>
    </row>
    <row r="88" spans="2:11" s="89" customFormat="1" x14ac:dyDescent="0.25">
      <c r="B88" s="115" t="s">
        <v>6</v>
      </c>
      <c r="C88" s="200">
        <v>0</v>
      </c>
      <c r="D88" s="201" t="e">
        <f>C88/C91</f>
        <v>#DIV/0!</v>
      </c>
      <c r="E88" s="374" t="s">
        <v>182</v>
      </c>
      <c r="F88" s="375"/>
      <c r="G88" s="376"/>
      <c r="H88" s="202"/>
      <c r="I88" s="200">
        <v>0</v>
      </c>
      <c r="J88" s="110"/>
      <c r="K88" s="27"/>
    </row>
    <row r="89" spans="2:11" s="89" customFormat="1" x14ac:dyDescent="0.25">
      <c r="B89" s="115" t="s">
        <v>5</v>
      </c>
      <c r="C89" s="200">
        <v>0</v>
      </c>
      <c r="D89" s="201" t="e">
        <f>C89/C91</f>
        <v>#DIV/0!</v>
      </c>
      <c r="E89" s="374" t="s">
        <v>182</v>
      </c>
      <c r="F89" s="375"/>
      <c r="G89" s="376"/>
      <c r="H89" s="202"/>
      <c r="I89" s="200">
        <v>0</v>
      </c>
      <c r="J89" s="110"/>
      <c r="K89" s="27"/>
    </row>
    <row r="90" spans="2:11" s="89" customFormat="1" ht="14.4" thickBot="1" x14ac:dyDescent="0.3">
      <c r="B90" s="203" t="s">
        <v>90</v>
      </c>
      <c r="C90" s="200">
        <v>0</v>
      </c>
      <c r="D90" s="204" t="e">
        <f>C90/C91</f>
        <v>#DIV/0!</v>
      </c>
      <c r="E90" s="374" t="s">
        <v>182</v>
      </c>
      <c r="F90" s="375"/>
      <c r="G90" s="376"/>
      <c r="H90" s="202"/>
      <c r="I90" s="200">
        <v>0</v>
      </c>
      <c r="J90" s="110"/>
      <c r="K90" s="27"/>
    </row>
    <row r="91" spans="2:11" s="89" customFormat="1" x14ac:dyDescent="0.25">
      <c r="B91" s="205"/>
      <c r="C91" s="206">
        <f>SUM(C84:C90)</f>
        <v>0</v>
      </c>
      <c r="D91" s="207" t="e">
        <f>SUM(D84:D90)</f>
        <v>#DIV/0!</v>
      </c>
      <c r="E91" s="208"/>
      <c r="F91" s="208"/>
      <c r="G91" s="209"/>
      <c r="H91" s="202"/>
      <c r="I91" s="206">
        <f>SUM(I84:I90)</f>
        <v>0</v>
      </c>
      <c r="J91" s="210">
        <f>C91+I91</f>
        <v>0</v>
      </c>
      <c r="K91" s="27"/>
    </row>
    <row r="92" spans="2:11" s="89" customFormat="1" ht="14.4" thickBot="1" x14ac:dyDescent="0.3">
      <c r="B92" s="211"/>
      <c r="C92" s="212"/>
      <c r="D92" s="213"/>
      <c r="E92" s="214"/>
      <c r="F92" s="214"/>
      <c r="G92" s="215"/>
      <c r="H92" s="161"/>
      <c r="I92" s="212"/>
      <c r="J92" s="156" t="s">
        <v>183</v>
      </c>
      <c r="K92" s="27"/>
    </row>
    <row r="93" spans="2:11" s="89" customFormat="1" x14ac:dyDescent="0.25">
      <c r="B93" s="216"/>
      <c r="C93" s="217"/>
      <c r="D93" s="217"/>
      <c r="E93" s="218"/>
      <c r="F93" s="219"/>
      <c r="G93" s="220"/>
      <c r="H93" s="221"/>
      <c r="I93" s="88"/>
      <c r="J93" s="88"/>
      <c r="K93" s="27"/>
    </row>
    <row r="94" spans="2:11" s="89" customFormat="1" x14ac:dyDescent="0.25">
      <c r="B94" s="222"/>
      <c r="C94" s="98"/>
      <c r="D94" s="100"/>
      <c r="E94" s="98" t="s">
        <v>184</v>
      </c>
      <c r="F94" s="223">
        <v>12</v>
      </c>
      <c r="G94" s="224" t="s">
        <v>185</v>
      </c>
      <c r="H94" s="221"/>
      <c r="I94" s="88"/>
      <c r="J94" s="88"/>
      <c r="K94" s="27"/>
    </row>
    <row r="95" spans="2:11" s="89" customFormat="1" x14ac:dyDescent="0.25">
      <c r="B95" s="225" t="s">
        <v>1</v>
      </c>
      <c r="C95" s="377" t="s">
        <v>9</v>
      </c>
      <c r="D95" s="378"/>
      <c r="E95" s="226">
        <v>0</v>
      </c>
      <c r="F95" s="227" t="e">
        <f>E95/E104</f>
        <v>#DIV/0!</v>
      </c>
      <c r="G95" s="228" t="s">
        <v>182</v>
      </c>
      <c r="H95" s="221"/>
      <c r="I95" s="88"/>
      <c r="J95" s="88"/>
      <c r="K95" s="27"/>
    </row>
    <row r="96" spans="2:11" s="89" customFormat="1" x14ac:dyDescent="0.25">
      <c r="B96" s="225" t="s">
        <v>91</v>
      </c>
      <c r="C96" s="377" t="s">
        <v>9</v>
      </c>
      <c r="D96" s="378"/>
      <c r="E96" s="226">
        <v>0</v>
      </c>
      <c r="F96" s="227" t="e">
        <f>E96/E104</f>
        <v>#DIV/0!</v>
      </c>
      <c r="G96" s="228" t="s">
        <v>182</v>
      </c>
      <c r="H96" s="221"/>
      <c r="I96" s="88"/>
      <c r="J96" s="88"/>
      <c r="K96" s="27"/>
    </row>
    <row r="97" spans="2:11" s="89" customFormat="1" x14ac:dyDescent="0.25">
      <c r="B97" s="225" t="s">
        <v>2</v>
      </c>
      <c r="C97" s="377" t="s">
        <v>9</v>
      </c>
      <c r="D97" s="378"/>
      <c r="E97" s="226">
        <v>0</v>
      </c>
      <c r="F97" s="227" t="e">
        <f>E97/E104</f>
        <v>#DIV/0!</v>
      </c>
      <c r="G97" s="228" t="s">
        <v>182</v>
      </c>
      <c r="H97" s="221"/>
      <c r="I97" s="88"/>
      <c r="J97" s="88"/>
      <c r="K97" s="27"/>
    </row>
    <row r="98" spans="2:11" s="89" customFormat="1" x14ac:dyDescent="0.25">
      <c r="B98" s="225" t="s">
        <v>3</v>
      </c>
      <c r="C98" s="377" t="s">
        <v>9</v>
      </c>
      <c r="D98" s="378"/>
      <c r="E98" s="226">
        <v>0</v>
      </c>
      <c r="F98" s="227" t="e">
        <f>E98/E104</f>
        <v>#DIV/0!</v>
      </c>
      <c r="G98" s="228" t="s">
        <v>182</v>
      </c>
      <c r="H98" s="221"/>
      <c r="I98" s="88"/>
      <c r="J98" s="88"/>
      <c r="K98" s="27"/>
    </row>
    <row r="99" spans="2:11" x14ac:dyDescent="0.25">
      <c r="B99" s="225" t="s">
        <v>30</v>
      </c>
      <c r="C99" s="377" t="s">
        <v>9</v>
      </c>
      <c r="D99" s="378"/>
      <c r="E99" s="226">
        <v>0</v>
      </c>
      <c r="F99" s="227" t="e">
        <f>E99/E104</f>
        <v>#DIV/0!</v>
      </c>
      <c r="G99" s="228" t="s">
        <v>182</v>
      </c>
      <c r="H99" s="221"/>
      <c r="K99" s="27"/>
    </row>
    <row r="100" spans="2:11" x14ac:dyDescent="0.25">
      <c r="B100" s="225" t="s">
        <v>4</v>
      </c>
      <c r="C100" s="377" t="s">
        <v>9</v>
      </c>
      <c r="D100" s="378"/>
      <c r="E100" s="226">
        <v>0</v>
      </c>
      <c r="F100" s="227" t="e">
        <f>E100/E104</f>
        <v>#DIV/0!</v>
      </c>
      <c r="G100" s="228" t="s">
        <v>182</v>
      </c>
      <c r="H100" s="221"/>
      <c r="K100" s="27"/>
    </row>
    <row r="101" spans="2:11" x14ac:dyDescent="0.25">
      <c r="B101" s="225" t="s">
        <v>6</v>
      </c>
      <c r="C101" s="377" t="s">
        <v>9</v>
      </c>
      <c r="D101" s="378"/>
      <c r="E101" s="226">
        <v>0</v>
      </c>
      <c r="F101" s="227" t="e">
        <f>E101/E104</f>
        <v>#DIV/0!</v>
      </c>
      <c r="G101" s="228" t="s">
        <v>182</v>
      </c>
      <c r="H101" s="221"/>
      <c r="K101" s="27"/>
    </row>
    <row r="102" spans="2:11" x14ac:dyDescent="0.25">
      <c r="B102" s="225" t="s">
        <v>5</v>
      </c>
      <c r="C102" s="377" t="s">
        <v>9</v>
      </c>
      <c r="D102" s="378"/>
      <c r="E102" s="226">
        <v>0</v>
      </c>
      <c r="F102" s="227" t="e">
        <f>E102/E104</f>
        <v>#DIV/0!</v>
      </c>
      <c r="G102" s="228" t="s">
        <v>182</v>
      </c>
      <c r="H102" s="221"/>
      <c r="K102" s="27"/>
    </row>
    <row r="103" spans="2:11" x14ac:dyDescent="0.25">
      <c r="B103" s="229" t="s">
        <v>90</v>
      </c>
      <c r="C103" s="377" t="s">
        <v>9</v>
      </c>
      <c r="D103" s="378"/>
      <c r="E103" s="226">
        <v>0</v>
      </c>
      <c r="F103" s="227" t="e">
        <f>E103/E104</f>
        <v>#DIV/0!</v>
      </c>
      <c r="G103" s="228" t="s">
        <v>182</v>
      </c>
      <c r="H103" s="221"/>
      <c r="K103" s="27"/>
    </row>
    <row r="104" spans="2:11" x14ac:dyDescent="0.25">
      <c r="B104" s="128"/>
      <c r="C104" s="377"/>
      <c r="D104" s="378"/>
      <c r="E104" s="247">
        <f>SUM(E95:E103)</f>
        <v>0</v>
      </c>
      <c r="F104" s="230" t="e">
        <f>SUM(F95:F104)</f>
        <v>#DIV/0!</v>
      </c>
      <c r="G104" s="128"/>
      <c r="H104" s="221"/>
      <c r="K104" s="27"/>
    </row>
    <row r="105" spans="2:11" x14ac:dyDescent="0.25">
      <c r="H105" s="221"/>
      <c r="K105" s="27"/>
    </row>
    <row r="106" spans="2:11" x14ac:dyDescent="0.25">
      <c r="B106" s="231"/>
      <c r="C106" s="232"/>
      <c r="D106" s="233"/>
      <c r="E106" s="232" t="s">
        <v>186</v>
      </c>
      <c r="F106" s="233"/>
      <c r="G106" s="234"/>
      <c r="H106" s="221"/>
      <c r="K106" s="27"/>
    </row>
    <row r="107" spans="2:11" x14ac:dyDescent="0.25">
      <c r="B107" s="373" t="s">
        <v>187</v>
      </c>
      <c r="C107" s="373"/>
      <c r="D107" s="235" t="s">
        <v>188</v>
      </c>
      <c r="E107" s="235" t="s">
        <v>189</v>
      </c>
      <c r="F107" s="236"/>
      <c r="G107" s="237"/>
      <c r="H107" s="221"/>
      <c r="K107" s="27"/>
    </row>
    <row r="108" spans="2:11" ht="13.95" customHeight="1" x14ac:dyDescent="0.25">
      <c r="B108" s="369" t="s">
        <v>191</v>
      </c>
      <c r="C108" s="369"/>
      <c r="D108" s="240">
        <v>0</v>
      </c>
      <c r="E108" s="238" t="s">
        <v>190</v>
      </c>
      <c r="F108" s="236"/>
      <c r="G108" s="239" t="s">
        <v>182</v>
      </c>
      <c r="H108" s="221"/>
    </row>
    <row r="109" spans="2:11" ht="13.95" customHeight="1" x14ac:dyDescent="0.25">
      <c r="B109" s="369" t="s">
        <v>192</v>
      </c>
      <c r="C109" s="369"/>
      <c r="D109" s="240">
        <v>0</v>
      </c>
      <c r="E109" s="238" t="s">
        <v>193</v>
      </c>
      <c r="F109" s="236"/>
      <c r="G109" s="239" t="s">
        <v>182</v>
      </c>
      <c r="H109" s="221"/>
    </row>
    <row r="110" spans="2:11" ht="13.95" customHeight="1" x14ac:dyDescent="0.25">
      <c r="B110" s="369" t="s">
        <v>194</v>
      </c>
      <c r="C110" s="369"/>
      <c r="D110" s="240">
        <v>0</v>
      </c>
      <c r="E110" s="238" t="s">
        <v>195</v>
      </c>
      <c r="F110" s="236"/>
      <c r="G110" s="239" t="s">
        <v>182</v>
      </c>
      <c r="H110" s="221"/>
    </row>
    <row r="111" spans="2:11" ht="13.95" customHeight="1" x14ac:dyDescent="0.25">
      <c r="B111" s="369" t="s">
        <v>196</v>
      </c>
      <c r="C111" s="369"/>
      <c r="D111" s="240">
        <v>0</v>
      </c>
      <c r="E111" s="238" t="s">
        <v>195</v>
      </c>
      <c r="F111" s="236"/>
      <c r="G111" s="239" t="s">
        <v>182</v>
      </c>
      <c r="H111" s="221"/>
    </row>
    <row r="112" spans="2:11" ht="13.95" customHeight="1" x14ac:dyDescent="0.25">
      <c r="B112" s="369" t="s">
        <v>197</v>
      </c>
      <c r="C112" s="369"/>
      <c r="D112" s="240">
        <v>0</v>
      </c>
      <c r="E112" s="238" t="s">
        <v>195</v>
      </c>
      <c r="F112" s="236"/>
      <c r="G112" s="239" t="s">
        <v>182</v>
      </c>
      <c r="H112" s="221"/>
    </row>
    <row r="113" spans="2:8" ht="13.95" customHeight="1" x14ac:dyDescent="0.25">
      <c r="B113" s="369" t="s">
        <v>198</v>
      </c>
      <c r="C113" s="369"/>
      <c r="D113" s="240">
        <v>0</v>
      </c>
      <c r="E113" s="238" t="s">
        <v>195</v>
      </c>
      <c r="F113" s="236"/>
      <c r="G113" s="239" t="s">
        <v>182</v>
      </c>
      <c r="H113" s="221"/>
    </row>
    <row r="114" spans="2:8" ht="14.4" customHeight="1" x14ac:dyDescent="0.25">
      <c r="B114" s="369" t="s">
        <v>199</v>
      </c>
      <c r="C114" s="369"/>
      <c r="D114" s="240">
        <v>0</v>
      </c>
      <c r="E114" s="238" t="s">
        <v>195</v>
      </c>
      <c r="F114" s="236"/>
      <c r="G114" s="239" t="s">
        <v>182</v>
      </c>
      <c r="H114" s="221"/>
    </row>
    <row r="115" spans="2:8" x14ac:dyDescent="0.25">
      <c r="H115" s="221"/>
    </row>
    <row r="116" spans="2:8" x14ac:dyDescent="0.25">
      <c r="H116" s="221"/>
    </row>
  </sheetData>
  <mergeCells count="50">
    <mergeCell ref="C58:D58"/>
    <mergeCell ref="C47:D47"/>
    <mergeCell ref="E49:G49"/>
    <mergeCell ref="E50:G50"/>
    <mergeCell ref="E51:G51"/>
    <mergeCell ref="E65:G65"/>
    <mergeCell ref="E52:G52"/>
    <mergeCell ref="E53:G53"/>
    <mergeCell ref="E54:G54"/>
    <mergeCell ref="E55:G55"/>
    <mergeCell ref="E56:G56"/>
    <mergeCell ref="E60:G60"/>
    <mergeCell ref="E61:G61"/>
    <mergeCell ref="E62:G62"/>
    <mergeCell ref="E63:G63"/>
    <mergeCell ref="E64:G64"/>
    <mergeCell ref="E69:G69"/>
    <mergeCell ref="E70:G70"/>
    <mergeCell ref="E71:G71"/>
    <mergeCell ref="E74:G74"/>
    <mergeCell ref="E75:G75"/>
    <mergeCell ref="B108:C108"/>
    <mergeCell ref="B109:C109"/>
    <mergeCell ref="C99:D99"/>
    <mergeCell ref="C100:D100"/>
    <mergeCell ref="C101:D101"/>
    <mergeCell ref="C102:D102"/>
    <mergeCell ref="C103:D103"/>
    <mergeCell ref="C104:D104"/>
    <mergeCell ref="C1:J1"/>
    <mergeCell ref="B2:H2"/>
    <mergeCell ref="B107:C107"/>
    <mergeCell ref="E89:G89"/>
    <mergeCell ref="E90:G90"/>
    <mergeCell ref="C95:D95"/>
    <mergeCell ref="C96:D96"/>
    <mergeCell ref="C97:D97"/>
    <mergeCell ref="C98:D98"/>
    <mergeCell ref="E76:G76"/>
    <mergeCell ref="E84:G84"/>
    <mergeCell ref="E85:G85"/>
    <mergeCell ref="E86:G86"/>
    <mergeCell ref="E87:G87"/>
    <mergeCell ref="E88:G88"/>
    <mergeCell ref="E68:G68"/>
    <mergeCell ref="B110:C110"/>
    <mergeCell ref="B111:C111"/>
    <mergeCell ref="B112:C112"/>
    <mergeCell ref="B113:C113"/>
    <mergeCell ref="B114:C114"/>
  </mergeCells>
  <dataValidations count="3">
    <dataValidation type="textLength" allowBlank="1" showInputMessage="1" showErrorMessage="1" sqref="G95:G103 E84:E91 H84:H91 E60:J65 K62:K65 K60 H93:H116" xr:uid="{00000000-0002-0000-0300-000001000000}">
      <formula1>0</formula1>
      <formula2>100</formula2>
    </dataValidation>
    <dataValidation type="textLength" allowBlank="1" showInputMessage="1" showErrorMessage="1" sqref="E49:E56 F50:H56 I49:J49 I51:J56 K61 K49:K56 E68:K71" xr:uid="{00000000-0002-0000-0300-000002000000}">
      <formula1>0</formula1>
      <formula2>150</formula2>
    </dataValidation>
    <dataValidation type="textLength" allowBlank="1" showInputMessage="1" showErrorMessage="1" sqref="E74:K76" xr:uid="{00000000-0002-0000-0300-000000000000}">
      <formula1>0</formula1>
      <formula2>250</formula2>
    </dataValidation>
  </dataValidations>
  <pageMargins left="0.7" right="0.7" top="0.75" bottom="0.75" header="0.3" footer="0.3"/>
  <pageSetup paperSize="9" scale="26" orientation="landscape" r:id="rId1"/>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R30"/>
  <sheetViews>
    <sheetView topLeftCell="A15" workbookViewId="0">
      <selection activeCell="D24" sqref="D24"/>
    </sheetView>
  </sheetViews>
  <sheetFormatPr baseColWidth="10" defaultColWidth="11.44140625" defaultRowHeight="13.8" x14ac:dyDescent="0.25"/>
  <cols>
    <col min="1" max="1" width="3" style="3" customWidth="1"/>
    <col min="2" max="2" width="30.77734375" style="6" customWidth="1"/>
    <col min="3" max="3" width="11.6640625" style="3" customWidth="1"/>
    <col min="4" max="6" width="11.6640625" style="4" customWidth="1"/>
    <col min="7" max="7" width="11.6640625" style="6" customWidth="1"/>
    <col min="8" max="8" width="28.109375" style="6" customWidth="1"/>
    <col min="9" max="9" width="12.88671875" style="4" bestFit="1" customWidth="1"/>
    <col min="10" max="11" width="12.44140625" style="4" bestFit="1" customWidth="1"/>
    <col min="12" max="12" width="12.88671875" style="4" bestFit="1" customWidth="1"/>
    <col min="13" max="14" width="12.44140625" style="7" bestFit="1" customWidth="1"/>
    <col min="15" max="16384" width="11.44140625" style="7"/>
  </cols>
  <sheetData>
    <row r="1" spans="1:18" s="4" customFormat="1" ht="18" customHeight="1" thickBot="1" x14ac:dyDescent="0.3">
      <c r="A1" s="3"/>
      <c r="C1" s="314" t="s">
        <v>22</v>
      </c>
      <c r="D1" s="314" t="s">
        <v>23</v>
      </c>
      <c r="E1" s="314" t="s">
        <v>24</v>
      </c>
      <c r="F1" s="314" t="s">
        <v>25</v>
      </c>
      <c r="G1" s="314" t="s">
        <v>26</v>
      </c>
      <c r="H1" s="390" t="s">
        <v>45</v>
      </c>
      <c r="I1" s="391"/>
    </row>
    <row r="2" spans="1:18" ht="21" customHeight="1" x14ac:dyDescent="0.3">
      <c r="B2" s="315" t="s">
        <v>106</v>
      </c>
      <c r="C2" s="45"/>
      <c r="D2" s="45"/>
      <c r="E2" s="45"/>
      <c r="F2" s="45"/>
      <c r="G2" s="45"/>
      <c r="H2" s="392" t="s">
        <v>11</v>
      </c>
      <c r="I2" s="393"/>
      <c r="M2" s="4"/>
      <c r="N2" s="4"/>
      <c r="O2" s="4"/>
      <c r="P2" s="4"/>
      <c r="Q2" s="4"/>
      <c r="R2" s="4"/>
    </row>
    <row r="3" spans="1:18" s="8" customFormat="1" ht="14.4" x14ac:dyDescent="0.3">
      <c r="A3" s="3"/>
      <c r="B3" s="316" t="s">
        <v>107</v>
      </c>
      <c r="C3" s="116"/>
      <c r="D3" s="317"/>
      <c r="E3" s="317"/>
      <c r="F3" s="317"/>
      <c r="G3" s="317"/>
      <c r="H3" s="386"/>
      <c r="I3" s="387"/>
      <c r="J3" s="37"/>
      <c r="K3" s="37"/>
      <c r="L3" s="37"/>
      <c r="M3" s="37"/>
      <c r="N3" s="4"/>
      <c r="O3" s="4"/>
      <c r="P3" s="4"/>
      <c r="Q3" s="4"/>
      <c r="R3" s="4"/>
    </row>
    <row r="4" spans="1:18" ht="12.75" customHeight="1" x14ac:dyDescent="0.25">
      <c r="B4" s="316" t="s">
        <v>108</v>
      </c>
      <c r="C4" s="317"/>
      <c r="D4" s="317"/>
      <c r="E4" s="317"/>
      <c r="F4" s="317"/>
      <c r="G4" s="317"/>
      <c r="H4" s="386"/>
      <c r="I4" s="387"/>
      <c r="M4" s="4"/>
      <c r="N4" s="4"/>
      <c r="O4" s="4"/>
      <c r="P4" s="4"/>
      <c r="Q4" s="4"/>
      <c r="R4" s="4"/>
    </row>
    <row r="5" spans="1:18" ht="12.75" customHeight="1" x14ac:dyDescent="0.25">
      <c r="B5" s="318" t="s">
        <v>109</v>
      </c>
      <c r="C5" s="317"/>
      <c r="D5" s="317"/>
      <c r="E5" s="317"/>
      <c r="F5" s="317"/>
      <c r="G5" s="317"/>
      <c r="H5" s="386"/>
      <c r="I5" s="387"/>
      <c r="M5" s="4"/>
      <c r="N5" s="4"/>
      <c r="O5" s="4"/>
      <c r="P5" s="4"/>
      <c r="Q5" s="4"/>
      <c r="R5" s="4"/>
    </row>
    <row r="6" spans="1:18" ht="12.75" customHeight="1" x14ac:dyDescent="0.25">
      <c r="B6" s="318" t="s">
        <v>110</v>
      </c>
      <c r="C6" s="317"/>
      <c r="D6" s="317"/>
      <c r="E6" s="317"/>
      <c r="F6" s="317"/>
      <c r="G6" s="317"/>
      <c r="H6" s="386"/>
      <c r="I6" s="387"/>
      <c r="M6" s="4"/>
      <c r="N6" s="4"/>
      <c r="O6" s="4"/>
      <c r="P6" s="4"/>
      <c r="Q6" s="4"/>
      <c r="R6" s="4"/>
    </row>
    <row r="7" spans="1:18" ht="12.75" customHeight="1" x14ac:dyDescent="0.25">
      <c r="B7" s="318" t="s">
        <v>111</v>
      </c>
      <c r="C7" s="317"/>
      <c r="D7" s="317"/>
      <c r="E7" s="317"/>
      <c r="F7" s="317"/>
      <c r="G7" s="317"/>
      <c r="H7" s="386"/>
      <c r="I7" s="387"/>
      <c r="M7" s="4"/>
      <c r="N7" s="4"/>
      <c r="O7" s="4"/>
      <c r="P7" s="4"/>
      <c r="Q7" s="4"/>
      <c r="R7" s="4"/>
    </row>
    <row r="8" spans="1:18" ht="12.75" customHeight="1" x14ac:dyDescent="0.25">
      <c r="B8" s="316" t="s">
        <v>112</v>
      </c>
      <c r="C8" s="319"/>
      <c r="D8" s="319"/>
      <c r="E8" s="320"/>
      <c r="F8" s="320"/>
      <c r="G8" s="320"/>
      <c r="H8" s="386"/>
      <c r="I8" s="387"/>
      <c r="M8" s="4"/>
      <c r="N8" s="4"/>
      <c r="O8" s="4"/>
      <c r="P8" s="4"/>
      <c r="Q8" s="4"/>
      <c r="R8" s="4"/>
    </row>
    <row r="9" spans="1:18" x14ac:dyDescent="0.25">
      <c r="B9" s="316" t="s">
        <v>113</v>
      </c>
      <c r="C9" s="319"/>
      <c r="D9" s="319"/>
      <c r="E9" s="320"/>
      <c r="F9" s="320"/>
      <c r="G9" s="320"/>
      <c r="H9" s="386"/>
      <c r="I9" s="387"/>
      <c r="M9" s="4"/>
      <c r="N9" s="4"/>
      <c r="O9" s="4"/>
      <c r="P9" s="4"/>
      <c r="Q9" s="4"/>
      <c r="R9" s="4"/>
    </row>
    <row r="10" spans="1:18" x14ac:dyDescent="0.25">
      <c r="B10" s="316" t="s">
        <v>114</v>
      </c>
      <c r="C10" s="321"/>
      <c r="D10" s="321"/>
      <c r="E10" s="322"/>
      <c r="F10" s="322"/>
      <c r="G10" s="322"/>
      <c r="H10" s="386"/>
      <c r="I10" s="387"/>
      <c r="M10" s="4"/>
      <c r="N10" s="4"/>
      <c r="O10" s="4"/>
      <c r="P10" s="4"/>
      <c r="Q10" s="4"/>
      <c r="R10" s="4"/>
    </row>
    <row r="11" spans="1:18" x14ac:dyDescent="0.25">
      <c r="B11" s="316" t="s">
        <v>115</v>
      </c>
      <c r="C11" s="321"/>
      <c r="D11" s="321"/>
      <c r="E11" s="322"/>
      <c r="F11" s="322"/>
      <c r="G11" s="322"/>
      <c r="H11" s="386"/>
      <c r="I11" s="387"/>
      <c r="M11" s="4"/>
      <c r="N11" s="4"/>
      <c r="O11" s="4"/>
      <c r="P11" s="4"/>
      <c r="Q11" s="4"/>
      <c r="R11" s="4"/>
    </row>
    <row r="12" spans="1:18" x14ac:dyDescent="0.25">
      <c r="B12" s="323" t="s">
        <v>116</v>
      </c>
      <c r="C12" s="321"/>
      <c r="D12" s="321"/>
      <c r="E12" s="322"/>
      <c r="F12" s="322"/>
      <c r="G12" s="322"/>
      <c r="H12" s="386"/>
      <c r="I12" s="387"/>
      <c r="M12" s="4"/>
      <c r="N12" s="4"/>
      <c r="O12" s="4"/>
      <c r="P12" s="4"/>
      <c r="Q12" s="4"/>
      <c r="R12" s="4"/>
    </row>
    <row r="13" spans="1:18" x14ac:dyDescent="0.25">
      <c r="B13" s="323" t="s">
        <v>117</v>
      </c>
      <c r="C13" s="321"/>
      <c r="D13" s="321"/>
      <c r="E13" s="322"/>
      <c r="F13" s="322"/>
      <c r="G13" s="322"/>
      <c r="H13" s="386"/>
      <c r="I13" s="387"/>
      <c r="M13" s="4"/>
      <c r="N13" s="4"/>
      <c r="O13" s="4"/>
      <c r="P13" s="4"/>
      <c r="Q13" s="4"/>
      <c r="R13" s="4"/>
    </row>
    <row r="14" spans="1:18" ht="12.75" customHeight="1" x14ac:dyDescent="0.25">
      <c r="B14" s="316" t="s">
        <v>118</v>
      </c>
      <c r="C14" s="324"/>
      <c r="D14" s="317"/>
      <c r="E14" s="317"/>
      <c r="F14" s="317"/>
      <c r="G14" s="317"/>
      <c r="H14" s="386"/>
      <c r="I14" s="387"/>
      <c r="M14" s="4"/>
      <c r="N14" s="4"/>
      <c r="O14" s="4"/>
      <c r="P14" s="4"/>
      <c r="Q14" s="4"/>
      <c r="R14" s="4"/>
    </row>
    <row r="15" spans="1:18" ht="12.75" customHeight="1" x14ac:dyDescent="0.25">
      <c r="B15" s="323" t="s">
        <v>119</v>
      </c>
      <c r="C15" s="325"/>
      <c r="D15" s="325"/>
      <c r="E15" s="325"/>
      <c r="F15" s="325"/>
      <c r="G15" s="325"/>
      <c r="H15" s="386"/>
      <c r="I15" s="387"/>
      <c r="M15" s="4"/>
      <c r="N15" s="4"/>
      <c r="O15" s="4"/>
      <c r="P15" s="4"/>
      <c r="Q15" s="4"/>
      <c r="R15" s="4"/>
    </row>
    <row r="16" spans="1:18" x14ac:dyDescent="0.3">
      <c r="B16" s="337"/>
      <c r="C16" s="338"/>
      <c r="D16" s="338"/>
      <c r="E16" s="338"/>
      <c r="F16" s="338"/>
      <c r="G16" s="338"/>
      <c r="H16" s="338"/>
      <c r="I16" s="340"/>
      <c r="M16" s="4"/>
      <c r="N16" s="4"/>
      <c r="O16" s="4"/>
      <c r="P16" s="4"/>
      <c r="Q16" s="4"/>
      <c r="R16" s="4"/>
    </row>
    <row r="17" spans="2:18" x14ac:dyDescent="0.25">
      <c r="B17" s="326" t="s">
        <v>120</v>
      </c>
      <c r="C17" s="327"/>
      <c r="D17" s="328"/>
      <c r="E17" s="328"/>
      <c r="F17" s="328"/>
      <c r="G17" s="328"/>
      <c r="H17" s="386"/>
      <c r="I17" s="387"/>
      <c r="M17" s="4"/>
      <c r="N17" s="4"/>
      <c r="O17" s="4"/>
      <c r="P17" s="4"/>
    </row>
    <row r="18" spans="2:18" x14ac:dyDescent="0.25">
      <c r="B18" s="329" t="s">
        <v>122</v>
      </c>
      <c r="C18" s="327"/>
      <c r="D18" s="328"/>
      <c r="E18" s="330"/>
      <c r="F18" s="330"/>
      <c r="G18" s="330"/>
      <c r="H18" s="386"/>
      <c r="I18" s="387"/>
      <c r="M18" s="4"/>
      <c r="N18" s="4"/>
      <c r="O18" s="4"/>
      <c r="P18" s="4"/>
    </row>
    <row r="19" spans="2:18" x14ac:dyDescent="0.25">
      <c r="B19" s="331" t="s">
        <v>123</v>
      </c>
      <c r="C19" s="327"/>
      <c r="D19" s="328"/>
      <c r="E19" s="330"/>
      <c r="F19" s="330"/>
      <c r="G19" s="330"/>
      <c r="H19" s="386"/>
      <c r="I19" s="387"/>
      <c r="M19" s="4"/>
      <c r="N19" s="4"/>
      <c r="O19" s="4"/>
      <c r="P19" s="4"/>
    </row>
    <row r="20" spans="2:18" x14ac:dyDescent="0.25">
      <c r="B20" s="332" t="s">
        <v>124</v>
      </c>
      <c r="C20" s="327"/>
      <c r="D20" s="328"/>
      <c r="E20" s="330"/>
      <c r="F20" s="330"/>
      <c r="G20" s="330"/>
      <c r="H20" s="386"/>
      <c r="I20" s="387"/>
      <c r="M20" s="4"/>
      <c r="N20" s="4"/>
      <c r="O20" s="4"/>
      <c r="P20" s="4"/>
      <c r="Q20" s="4"/>
      <c r="R20" s="4"/>
    </row>
    <row r="21" spans="2:18" ht="14.4" thickBot="1" x14ac:dyDescent="0.3">
      <c r="B21" s="333" t="s">
        <v>125</v>
      </c>
      <c r="C21" s="334"/>
      <c r="D21" s="335"/>
      <c r="E21" s="336"/>
      <c r="F21" s="336"/>
      <c r="G21" s="336"/>
      <c r="H21" s="388"/>
      <c r="I21" s="389"/>
      <c r="M21" s="4"/>
      <c r="N21" s="4"/>
      <c r="O21" s="4"/>
      <c r="P21" s="4"/>
      <c r="Q21" s="4"/>
      <c r="R21" s="4"/>
    </row>
    <row r="22" spans="2:18" x14ac:dyDescent="0.3">
      <c r="B22" s="337"/>
      <c r="C22" s="338"/>
      <c r="D22" s="338"/>
      <c r="E22" s="338"/>
      <c r="F22" s="338"/>
      <c r="G22" s="338"/>
      <c r="H22" s="338"/>
      <c r="I22" s="340"/>
      <c r="M22" s="4"/>
      <c r="N22" s="4"/>
      <c r="O22" s="4"/>
      <c r="P22" s="4"/>
      <c r="Q22" s="4"/>
      <c r="R22" s="4"/>
    </row>
    <row r="23" spans="2:18" x14ac:dyDescent="0.25">
      <c r="B23" s="339" t="s">
        <v>128</v>
      </c>
      <c r="C23" s="327"/>
      <c r="D23" s="328"/>
      <c r="E23" s="330"/>
      <c r="F23" s="330"/>
      <c r="G23" s="330"/>
      <c r="H23" s="386"/>
      <c r="I23" s="387"/>
      <c r="M23" s="4"/>
      <c r="N23" s="4"/>
      <c r="O23" s="4"/>
      <c r="P23" s="4"/>
      <c r="Q23" s="4"/>
      <c r="R23" s="4"/>
    </row>
    <row r="24" spans="2:18" x14ac:dyDescent="0.25">
      <c r="B24" s="339" t="s">
        <v>130</v>
      </c>
      <c r="C24" s="327"/>
      <c r="D24" s="328"/>
      <c r="E24" s="330"/>
      <c r="F24" s="330"/>
      <c r="G24" s="330"/>
      <c r="H24" s="386"/>
      <c r="I24" s="387"/>
      <c r="M24" s="4"/>
      <c r="N24" s="4"/>
      <c r="O24" s="4"/>
      <c r="P24" s="4"/>
      <c r="Q24" s="4"/>
      <c r="R24" s="4"/>
    </row>
    <row r="25" spans="2:18" ht="14.4" thickBot="1" x14ac:dyDescent="0.3">
      <c r="B25" s="341" t="s">
        <v>132</v>
      </c>
      <c r="C25" s="334"/>
      <c r="D25" s="335"/>
      <c r="E25" s="336"/>
      <c r="F25" s="336"/>
      <c r="G25" s="336"/>
      <c r="H25" s="388"/>
      <c r="I25" s="389"/>
      <c r="M25" s="4"/>
      <c r="N25" s="4"/>
      <c r="O25" s="4"/>
      <c r="P25" s="4"/>
      <c r="Q25" s="4"/>
      <c r="R25" s="4"/>
    </row>
    <row r="26" spans="2:18" x14ac:dyDescent="0.25">
      <c r="B26" s="3"/>
      <c r="C26" s="4"/>
      <c r="F26" s="3"/>
      <c r="G26" s="4"/>
      <c r="H26" s="3"/>
      <c r="I26" s="3"/>
      <c r="M26" s="4"/>
      <c r="N26" s="4"/>
      <c r="O26" s="4"/>
      <c r="P26" s="4"/>
      <c r="Q26" s="4"/>
      <c r="R26" s="4"/>
    </row>
    <row r="27" spans="2:18" x14ac:dyDescent="0.25">
      <c r="B27" s="3"/>
      <c r="C27" s="4"/>
      <c r="F27" s="3"/>
      <c r="G27" s="3"/>
      <c r="H27" s="3"/>
      <c r="M27" s="4"/>
      <c r="N27" s="4"/>
      <c r="O27" s="4"/>
      <c r="P27" s="4"/>
      <c r="Q27" s="4"/>
    </row>
    <row r="28" spans="2:18" x14ac:dyDescent="0.25">
      <c r="B28" s="3"/>
      <c r="C28" s="4"/>
      <c r="F28" s="3"/>
      <c r="G28" s="4"/>
      <c r="H28" s="4"/>
      <c r="M28" s="4"/>
      <c r="N28" s="4"/>
      <c r="O28" s="4"/>
      <c r="P28" s="4"/>
      <c r="Q28" s="4"/>
    </row>
    <row r="29" spans="2:18" x14ac:dyDescent="0.25">
      <c r="B29" s="3"/>
      <c r="C29" s="4"/>
      <c r="F29" s="3"/>
    </row>
    <row r="30" spans="2:18" x14ac:dyDescent="0.25">
      <c r="B30" s="3"/>
      <c r="C30" s="4"/>
      <c r="F30" s="3"/>
    </row>
  </sheetData>
  <mergeCells count="23">
    <mergeCell ref="H6:I6"/>
    <mergeCell ref="H4:I4"/>
    <mergeCell ref="H5:I5"/>
    <mergeCell ref="H1:I1"/>
    <mergeCell ref="H3:I3"/>
    <mergeCell ref="H2:I2"/>
    <mergeCell ref="H7:I7"/>
    <mergeCell ref="H10:I10"/>
    <mergeCell ref="H11:I11"/>
    <mergeCell ref="H8:I8"/>
    <mergeCell ref="H9:I9"/>
    <mergeCell ref="H19:I19"/>
    <mergeCell ref="H17:I17"/>
    <mergeCell ref="H18:I18"/>
    <mergeCell ref="H12:I12"/>
    <mergeCell ref="H13:I13"/>
    <mergeCell ref="H14:I14"/>
    <mergeCell ref="H15:I15"/>
    <mergeCell ref="H20:I20"/>
    <mergeCell ref="H21:I21"/>
    <mergeCell ref="H23:I23"/>
    <mergeCell ref="H24:I24"/>
    <mergeCell ref="H25:I25"/>
  </mergeCells>
  <pageMargins left="0.59055118110236227" right="0.47244094488188981" top="0.59055118110236227" bottom="0.59055118110236227" header="0.31496062992125984" footer="0.23622047244094491"/>
  <pageSetup paperSize="8" fitToHeight="4" orientation="landscape" r:id="rId1"/>
  <headerFooter alignWithMargins="0">
    <oddHeader>&amp;L&amp;"Arial Narrow,Normal"[Intitulé du marché]&amp;C&amp;"Arial Narrow,Normal"Analyse des offres&amp;R&amp;"Arial Narrow,Normal"Jury d'attribution du [date de la séance]</oddHeader>
    <oddFooter>&amp;L&amp;"Arial Narrow,Normal"&amp;A&amp;R&amp;"Arial Narrow,Normal"p. &amp;P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CDF78-864D-429D-B914-29261B5CC7D8}">
  <dimension ref="A1:Q35"/>
  <sheetViews>
    <sheetView workbookViewId="0">
      <selection activeCell="D24" sqref="D24"/>
    </sheetView>
  </sheetViews>
  <sheetFormatPr baseColWidth="10" defaultColWidth="11.44140625" defaultRowHeight="13.8" x14ac:dyDescent="0.25"/>
  <cols>
    <col min="1" max="1" width="49.6640625" style="7" bestFit="1" customWidth="1"/>
    <col min="2" max="2" width="11.6640625" style="3" customWidth="1"/>
    <col min="3" max="5" width="11.6640625" style="4" customWidth="1"/>
    <col min="6" max="6" width="11.6640625" style="6" customWidth="1"/>
    <col min="7" max="7" width="28.109375" style="6" customWidth="1"/>
    <col min="8" max="8" width="12.88671875" style="4" bestFit="1" customWidth="1"/>
    <col min="9" max="10" width="12.44140625" style="4" bestFit="1" customWidth="1"/>
    <col min="11" max="11" width="12.88671875" style="4" bestFit="1" customWidth="1"/>
    <col min="12" max="13" width="12.44140625" style="7" bestFit="1" customWidth="1"/>
    <col min="14" max="16384" width="11.44140625" style="7"/>
  </cols>
  <sheetData>
    <row r="1" spans="1:17" s="4" customFormat="1" ht="18" customHeight="1" thickBot="1" x14ac:dyDescent="0.3">
      <c r="B1" s="314" t="s">
        <v>22</v>
      </c>
      <c r="C1" s="314" t="s">
        <v>23</v>
      </c>
      <c r="D1" s="314" t="s">
        <v>24</v>
      </c>
      <c r="E1" s="314" t="s">
        <v>25</v>
      </c>
      <c r="F1" s="314" t="s">
        <v>26</v>
      </c>
      <c r="G1" s="390" t="s">
        <v>45</v>
      </c>
      <c r="H1" s="391"/>
    </row>
    <row r="2" spans="1:17" x14ac:dyDescent="0.25">
      <c r="A2" s="344" t="s">
        <v>248</v>
      </c>
      <c r="B2" s="345"/>
      <c r="C2" s="346"/>
      <c r="D2" s="346"/>
      <c r="E2" s="346"/>
      <c r="F2" s="346"/>
      <c r="G2" s="396"/>
      <c r="H2" s="397"/>
      <c r="L2" s="4"/>
      <c r="M2" s="4"/>
      <c r="N2" s="4"/>
      <c r="O2" s="4"/>
      <c r="P2" s="4"/>
      <c r="Q2" s="4"/>
    </row>
    <row r="3" spans="1:17" ht="12.75" customHeight="1" x14ac:dyDescent="0.25">
      <c r="A3" s="347" t="s">
        <v>181</v>
      </c>
      <c r="B3" s="317"/>
      <c r="C3" s="317"/>
      <c r="D3" s="317"/>
      <c r="E3" s="317"/>
      <c r="F3" s="317"/>
      <c r="G3" s="386"/>
      <c r="H3" s="387"/>
      <c r="L3" s="4"/>
      <c r="M3" s="4"/>
      <c r="N3" s="4"/>
      <c r="O3" s="4"/>
      <c r="P3" s="4"/>
      <c r="Q3" s="4"/>
    </row>
    <row r="4" spans="1:17" ht="12.75" customHeight="1" x14ac:dyDescent="0.25">
      <c r="A4" s="347" t="s">
        <v>91</v>
      </c>
      <c r="B4" s="317"/>
      <c r="C4" s="317"/>
      <c r="D4" s="317"/>
      <c r="E4" s="317"/>
      <c r="F4" s="317"/>
      <c r="G4" s="386"/>
      <c r="H4" s="387"/>
      <c r="L4" s="4"/>
      <c r="M4" s="4"/>
      <c r="N4" s="4"/>
      <c r="O4" s="4"/>
      <c r="P4" s="4"/>
      <c r="Q4" s="4"/>
    </row>
    <row r="5" spans="1:17" ht="12.75" customHeight="1" x14ac:dyDescent="0.25">
      <c r="A5" s="347" t="s">
        <v>2</v>
      </c>
      <c r="B5" s="317"/>
      <c r="C5" s="317"/>
      <c r="D5" s="317"/>
      <c r="E5" s="317"/>
      <c r="F5" s="317"/>
      <c r="G5" s="386"/>
      <c r="H5" s="387"/>
      <c r="L5" s="4"/>
      <c r="M5" s="4"/>
      <c r="N5" s="4"/>
      <c r="O5" s="4"/>
      <c r="P5" s="4"/>
      <c r="Q5" s="4"/>
    </row>
    <row r="6" spans="1:17" ht="12.75" customHeight="1" x14ac:dyDescent="0.25">
      <c r="A6" s="347" t="s">
        <v>3</v>
      </c>
      <c r="B6" s="317"/>
      <c r="C6" s="317"/>
      <c r="D6" s="317"/>
      <c r="E6" s="317"/>
      <c r="F6" s="317"/>
      <c r="G6" s="386"/>
      <c r="H6" s="387"/>
      <c r="L6" s="4"/>
      <c r="M6" s="4"/>
      <c r="N6" s="4"/>
      <c r="O6" s="4"/>
      <c r="P6" s="4"/>
      <c r="Q6" s="4"/>
    </row>
    <row r="7" spans="1:17" ht="12.75" customHeight="1" x14ac:dyDescent="0.25">
      <c r="A7" s="347" t="s">
        <v>6</v>
      </c>
      <c r="B7" s="319"/>
      <c r="C7" s="319"/>
      <c r="D7" s="320"/>
      <c r="E7" s="320"/>
      <c r="F7" s="320"/>
      <c r="G7" s="386"/>
      <c r="H7" s="387"/>
      <c r="L7" s="4"/>
      <c r="M7" s="4"/>
      <c r="N7" s="4"/>
      <c r="O7" s="4"/>
      <c r="P7" s="4"/>
      <c r="Q7" s="4"/>
    </row>
    <row r="8" spans="1:17" x14ac:dyDescent="0.25">
      <c r="A8" s="347" t="s">
        <v>5</v>
      </c>
      <c r="B8" s="319"/>
      <c r="C8" s="319"/>
      <c r="D8" s="320"/>
      <c r="E8" s="320"/>
      <c r="F8" s="320"/>
      <c r="G8" s="386"/>
      <c r="H8" s="387"/>
      <c r="L8" s="4"/>
      <c r="M8" s="4"/>
      <c r="N8" s="4"/>
      <c r="O8" s="4"/>
      <c r="P8" s="4"/>
      <c r="Q8" s="4"/>
    </row>
    <row r="9" spans="1:17" x14ac:dyDescent="0.25">
      <c r="A9" s="348" t="s">
        <v>90</v>
      </c>
      <c r="B9" s="321"/>
      <c r="C9" s="321"/>
      <c r="D9" s="322"/>
      <c r="E9" s="322"/>
      <c r="F9" s="322"/>
      <c r="G9" s="386"/>
      <c r="H9" s="387"/>
      <c r="L9" s="4"/>
      <c r="M9" s="4"/>
      <c r="N9" s="4"/>
      <c r="O9" s="4"/>
      <c r="P9" s="4"/>
      <c r="Q9" s="4"/>
    </row>
    <row r="10" spans="1:17" ht="12.75" customHeight="1" x14ac:dyDescent="0.25">
      <c r="A10" s="349" t="s">
        <v>249</v>
      </c>
      <c r="B10" s="342"/>
      <c r="C10" s="343"/>
      <c r="D10" s="343"/>
      <c r="E10" s="343"/>
      <c r="F10" s="343"/>
      <c r="G10" s="394"/>
      <c r="H10" s="395"/>
      <c r="L10" s="4"/>
      <c r="M10" s="4"/>
      <c r="N10" s="4"/>
      <c r="O10" s="4"/>
      <c r="P10" s="4"/>
      <c r="Q10" s="4"/>
    </row>
    <row r="11" spans="1:17" ht="12.75" customHeight="1" x14ac:dyDescent="0.25">
      <c r="A11" s="347" t="s">
        <v>1</v>
      </c>
      <c r="B11" s="325"/>
      <c r="C11" s="325"/>
      <c r="D11" s="325"/>
      <c r="E11" s="325"/>
      <c r="F11" s="325"/>
      <c r="G11" s="386"/>
      <c r="H11" s="387"/>
      <c r="L11" s="4"/>
      <c r="M11" s="4"/>
      <c r="N11" s="4"/>
      <c r="O11" s="4"/>
      <c r="P11" s="4"/>
      <c r="Q11" s="4"/>
    </row>
    <row r="12" spans="1:17" x14ac:dyDescent="0.25">
      <c r="A12" s="347" t="s">
        <v>91</v>
      </c>
      <c r="B12" s="325"/>
      <c r="C12" s="325"/>
      <c r="D12" s="325"/>
      <c r="E12" s="325"/>
      <c r="F12" s="325"/>
      <c r="G12" s="386"/>
      <c r="H12" s="387"/>
      <c r="L12" s="4"/>
      <c r="M12" s="4"/>
      <c r="N12" s="4"/>
      <c r="O12" s="4"/>
      <c r="P12" s="4"/>
      <c r="Q12" s="4"/>
    </row>
    <row r="13" spans="1:17" x14ac:dyDescent="0.25">
      <c r="A13" s="347" t="s">
        <v>2</v>
      </c>
      <c r="B13" s="327"/>
      <c r="C13" s="328"/>
      <c r="D13" s="328"/>
      <c r="E13" s="328"/>
      <c r="F13" s="328"/>
      <c r="G13" s="386"/>
      <c r="H13" s="387"/>
      <c r="L13" s="4"/>
      <c r="M13" s="4"/>
      <c r="N13" s="4"/>
      <c r="O13" s="4"/>
    </row>
    <row r="14" spans="1:17" x14ac:dyDescent="0.25">
      <c r="A14" s="347" t="s">
        <v>3</v>
      </c>
      <c r="B14" s="327"/>
      <c r="C14" s="328"/>
      <c r="D14" s="330"/>
      <c r="E14" s="330"/>
      <c r="F14" s="330"/>
      <c r="G14" s="386"/>
      <c r="H14" s="387"/>
      <c r="L14" s="4"/>
      <c r="M14" s="4"/>
      <c r="N14" s="4"/>
      <c r="O14" s="4"/>
    </row>
    <row r="15" spans="1:17" x14ac:dyDescent="0.25">
      <c r="A15" s="347" t="s">
        <v>30</v>
      </c>
      <c r="B15" s="327"/>
      <c r="C15" s="328"/>
      <c r="D15" s="330"/>
      <c r="E15" s="330"/>
      <c r="F15" s="330"/>
      <c r="G15" s="386"/>
      <c r="H15" s="387"/>
      <c r="L15" s="4"/>
      <c r="M15" s="4"/>
      <c r="N15" s="4"/>
      <c r="O15" s="4"/>
    </row>
    <row r="16" spans="1:17" x14ac:dyDescent="0.25">
      <c r="A16" s="347" t="s">
        <v>4</v>
      </c>
      <c r="B16" s="327"/>
      <c r="C16" s="328"/>
      <c r="D16" s="330"/>
      <c r="E16" s="330"/>
      <c r="F16" s="330"/>
      <c r="G16" s="386"/>
      <c r="H16" s="387"/>
      <c r="L16" s="4"/>
      <c r="M16" s="4"/>
      <c r="N16" s="4"/>
      <c r="O16" s="4"/>
      <c r="P16" s="4"/>
      <c r="Q16" s="4"/>
    </row>
    <row r="17" spans="1:17" x14ac:dyDescent="0.25">
      <c r="A17" s="347" t="s">
        <v>6</v>
      </c>
      <c r="B17" s="327"/>
      <c r="C17" s="328"/>
      <c r="D17" s="330"/>
      <c r="E17" s="330"/>
      <c r="F17" s="330"/>
      <c r="G17" s="386"/>
      <c r="H17" s="387"/>
      <c r="L17" s="4"/>
      <c r="M17" s="4"/>
      <c r="N17" s="4"/>
      <c r="O17" s="4"/>
      <c r="P17" s="4"/>
      <c r="Q17" s="4"/>
    </row>
    <row r="18" spans="1:17" x14ac:dyDescent="0.25">
      <c r="A18" s="347" t="s">
        <v>5</v>
      </c>
      <c r="B18" s="327"/>
      <c r="C18" s="328"/>
      <c r="D18" s="330"/>
      <c r="E18" s="330"/>
      <c r="F18" s="330"/>
      <c r="G18" s="386"/>
      <c r="H18" s="387"/>
      <c r="L18" s="4"/>
      <c r="M18" s="4"/>
      <c r="N18" s="4"/>
      <c r="O18" s="4"/>
      <c r="P18" s="4"/>
      <c r="Q18" s="4"/>
    </row>
    <row r="19" spans="1:17" x14ac:dyDescent="0.25">
      <c r="A19" s="350" t="s">
        <v>90</v>
      </c>
      <c r="B19" s="327"/>
      <c r="C19" s="328"/>
      <c r="D19" s="330"/>
      <c r="E19" s="330"/>
      <c r="F19" s="330"/>
      <c r="G19" s="386"/>
      <c r="H19" s="387"/>
      <c r="L19" s="4"/>
      <c r="M19" s="4"/>
      <c r="N19" s="4"/>
      <c r="O19" s="4"/>
      <c r="P19" s="4"/>
      <c r="Q19" s="4"/>
    </row>
    <row r="20" spans="1:17" ht="13.8" customHeight="1" x14ac:dyDescent="0.25">
      <c r="A20" s="349" t="s">
        <v>250</v>
      </c>
      <c r="B20" s="342"/>
      <c r="C20" s="343"/>
      <c r="D20" s="343"/>
      <c r="E20" s="343"/>
      <c r="F20" s="343"/>
      <c r="G20" s="394"/>
      <c r="H20" s="395"/>
      <c r="L20" s="4"/>
      <c r="M20" s="4"/>
      <c r="N20" s="4"/>
      <c r="O20" s="4"/>
      <c r="P20" s="4"/>
      <c r="Q20" s="4"/>
    </row>
    <row r="21" spans="1:17" ht="13.8" customHeight="1" x14ac:dyDescent="0.25">
      <c r="A21" s="351" t="s">
        <v>187</v>
      </c>
      <c r="B21" s="327"/>
      <c r="C21" s="328"/>
      <c r="D21" s="330"/>
      <c r="E21" s="330"/>
      <c r="F21" s="330"/>
      <c r="G21" s="386"/>
      <c r="H21" s="387"/>
      <c r="L21" s="4"/>
      <c r="M21" s="4"/>
      <c r="N21" s="4"/>
      <c r="O21" s="4"/>
      <c r="P21" s="4"/>
    </row>
    <row r="22" spans="1:17" ht="13.8" customHeight="1" x14ac:dyDescent="0.25">
      <c r="A22" s="352" t="s">
        <v>191</v>
      </c>
      <c r="B22" s="327"/>
      <c r="C22" s="328"/>
      <c r="D22" s="330"/>
      <c r="E22" s="330"/>
      <c r="F22" s="330"/>
      <c r="G22" s="386"/>
      <c r="H22" s="387"/>
      <c r="L22" s="4"/>
      <c r="M22" s="4"/>
      <c r="N22" s="4"/>
      <c r="O22" s="4"/>
      <c r="P22" s="4"/>
    </row>
    <row r="23" spans="1:17" ht="13.8" customHeight="1" x14ac:dyDescent="0.25">
      <c r="A23" s="352" t="s">
        <v>192</v>
      </c>
      <c r="B23" s="327"/>
      <c r="C23" s="328"/>
      <c r="D23" s="330"/>
      <c r="E23" s="330"/>
      <c r="F23" s="330"/>
      <c r="G23" s="386"/>
      <c r="H23" s="387"/>
    </row>
    <row r="24" spans="1:17" ht="13.8" customHeight="1" x14ac:dyDescent="0.25">
      <c r="A24" s="352" t="s">
        <v>194</v>
      </c>
      <c r="B24" s="327"/>
      <c r="C24" s="328"/>
      <c r="D24" s="330"/>
      <c r="E24" s="330"/>
      <c r="F24" s="330"/>
      <c r="G24" s="386"/>
      <c r="H24" s="387"/>
    </row>
    <row r="25" spans="1:17" x14ac:dyDescent="0.25">
      <c r="A25" s="352" t="s">
        <v>196</v>
      </c>
      <c r="B25" s="327"/>
      <c r="C25" s="328"/>
      <c r="D25" s="330"/>
      <c r="E25" s="330"/>
      <c r="F25" s="330"/>
      <c r="G25" s="386"/>
      <c r="H25" s="387"/>
    </row>
    <row r="26" spans="1:17" x14ac:dyDescent="0.25">
      <c r="A26" s="352" t="s">
        <v>197</v>
      </c>
      <c r="B26" s="327"/>
      <c r="C26" s="328"/>
      <c r="D26" s="330"/>
      <c r="E26" s="330"/>
      <c r="F26" s="330"/>
      <c r="G26" s="386"/>
      <c r="H26" s="387"/>
    </row>
    <row r="27" spans="1:17" x14ac:dyDescent="0.25">
      <c r="A27" s="352" t="s">
        <v>198</v>
      </c>
      <c r="B27" s="327"/>
      <c r="C27" s="328"/>
      <c r="D27" s="330"/>
      <c r="E27" s="330"/>
      <c r="F27" s="330"/>
      <c r="G27" s="386"/>
      <c r="H27" s="387"/>
    </row>
    <row r="28" spans="1:17" ht="14.4" thickBot="1" x14ac:dyDescent="0.3">
      <c r="A28" s="353" t="s">
        <v>199</v>
      </c>
      <c r="B28" s="334"/>
      <c r="C28" s="335"/>
      <c r="D28" s="336"/>
      <c r="E28" s="336"/>
      <c r="F28" s="336"/>
      <c r="G28" s="388"/>
      <c r="H28" s="389"/>
    </row>
    <row r="29" spans="1:17" x14ac:dyDescent="0.25">
      <c r="B29" s="7"/>
      <c r="C29" s="7"/>
      <c r="D29" s="7"/>
      <c r="E29" s="7"/>
      <c r="F29" s="7"/>
      <c r="G29" s="7"/>
      <c r="H29" s="7"/>
    </row>
    <row r="30" spans="1:17" x14ac:dyDescent="0.25">
      <c r="B30" s="7"/>
      <c r="C30" s="7"/>
      <c r="D30" s="7"/>
      <c r="E30" s="7"/>
      <c r="F30" s="7"/>
      <c r="G30" s="7"/>
      <c r="H30" s="7"/>
    </row>
    <row r="31" spans="1:17" x14ac:dyDescent="0.25">
      <c r="B31" s="7"/>
      <c r="C31" s="7"/>
      <c r="D31" s="7"/>
      <c r="E31" s="7"/>
      <c r="F31" s="7"/>
      <c r="G31" s="7"/>
      <c r="H31" s="7"/>
    </row>
    <row r="32" spans="1:17" x14ac:dyDescent="0.25">
      <c r="B32" s="7"/>
      <c r="C32" s="7"/>
      <c r="D32" s="7"/>
      <c r="E32" s="7"/>
      <c r="F32" s="7"/>
      <c r="G32" s="7"/>
      <c r="H32" s="7"/>
    </row>
    <row r="33" spans="2:8" x14ac:dyDescent="0.25">
      <c r="B33" s="7"/>
      <c r="C33" s="7"/>
      <c r="D33" s="7"/>
      <c r="E33" s="7"/>
      <c r="F33" s="7"/>
      <c r="G33" s="7"/>
      <c r="H33" s="7"/>
    </row>
    <row r="34" spans="2:8" x14ac:dyDescent="0.25">
      <c r="B34" s="7"/>
      <c r="C34" s="7"/>
      <c r="D34" s="7"/>
      <c r="E34" s="7"/>
      <c r="F34" s="7"/>
      <c r="G34" s="7"/>
      <c r="H34" s="7"/>
    </row>
    <row r="35" spans="2:8" x14ac:dyDescent="0.25">
      <c r="B35" s="7"/>
      <c r="C35" s="7"/>
      <c r="D35" s="7"/>
      <c r="E35" s="7"/>
      <c r="F35" s="7"/>
      <c r="G35" s="7"/>
      <c r="H35" s="7"/>
    </row>
  </sheetData>
  <mergeCells count="28">
    <mergeCell ref="G6:H6"/>
    <mergeCell ref="G7:H7"/>
    <mergeCell ref="G8:H8"/>
    <mergeCell ref="G9:H9"/>
    <mergeCell ref="G1:H1"/>
    <mergeCell ref="G2:H2"/>
    <mergeCell ref="G3:H3"/>
    <mergeCell ref="G4:H4"/>
    <mergeCell ref="G5:H5"/>
    <mergeCell ref="G16:H16"/>
    <mergeCell ref="G17:H17"/>
    <mergeCell ref="G19:H19"/>
    <mergeCell ref="G10:H10"/>
    <mergeCell ref="G11:H11"/>
    <mergeCell ref="G13:H13"/>
    <mergeCell ref="G14:H14"/>
    <mergeCell ref="G15:H15"/>
    <mergeCell ref="G12:H12"/>
    <mergeCell ref="G25:H25"/>
    <mergeCell ref="G26:H26"/>
    <mergeCell ref="G27:H27"/>
    <mergeCell ref="G28:H28"/>
    <mergeCell ref="G18:H18"/>
    <mergeCell ref="G20:H20"/>
    <mergeCell ref="G21:H21"/>
    <mergeCell ref="G22:H22"/>
    <mergeCell ref="G23:H23"/>
    <mergeCell ref="G24:H24"/>
  </mergeCells>
  <pageMargins left="0.59055118110236227" right="0.47244094488188981" top="0.59055118110236227" bottom="0.59055118110236227" header="0.31496062992125984" footer="0.23622047244094491"/>
  <pageSetup paperSize="8" fitToHeight="4" orientation="landscape" r:id="rId1"/>
  <headerFooter alignWithMargins="0">
    <oddHeader>&amp;L&amp;"Arial Narrow,Normal"[Intitulé du marché]&amp;C&amp;"Arial Narrow,Normal"Analyse des offres&amp;R&amp;"Arial Narrow,Normal"Jury d'attribution du [date de la séance]</oddHeader>
    <oddFooter>&amp;L&amp;"Arial Narrow,Normal"&amp;A&amp;R&amp;"Arial Narrow,Normal"p. &amp;P /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0">
    <pageSetUpPr fitToPage="1"/>
  </sheetPr>
  <dimension ref="A1:R75"/>
  <sheetViews>
    <sheetView zoomScale="55" zoomScaleNormal="55" zoomScaleSheetLayoutView="70" workbookViewId="0">
      <selection activeCell="D3" sqref="D3"/>
    </sheetView>
  </sheetViews>
  <sheetFormatPr baseColWidth="10" defaultColWidth="11.5546875" defaultRowHeight="13.8" x14ac:dyDescent="0.25"/>
  <cols>
    <col min="1" max="1" width="71.44140625" style="88" customWidth="1"/>
    <col min="2" max="3" width="10.6640625" style="88" customWidth="1"/>
    <col min="4" max="4" width="38.6640625" style="88" customWidth="1"/>
    <col min="5" max="6" width="10.6640625" style="88" customWidth="1"/>
    <col min="7" max="7" width="38.6640625" style="88" customWidth="1"/>
    <col min="8" max="9" width="10.6640625" style="88" customWidth="1"/>
    <col min="10" max="10" width="38.6640625" style="88" customWidth="1"/>
    <col min="11" max="12" width="10.6640625" style="88" customWidth="1"/>
    <col min="13" max="13" width="38.6640625" style="88" customWidth="1"/>
    <col min="14" max="15" width="10.6640625" style="88" customWidth="1"/>
    <col min="16" max="16" width="38.6640625" style="88" customWidth="1"/>
    <col min="17" max="17" width="34.33203125" style="272" customWidth="1"/>
    <col min="18" max="18" width="39.5546875" style="272" customWidth="1"/>
    <col min="19" max="16384" width="11.5546875" style="88"/>
  </cols>
  <sheetData>
    <row r="1" spans="1:18" ht="14.4" thickBot="1" x14ac:dyDescent="0.3">
      <c r="Q1" s="250"/>
      <c r="R1" s="250"/>
    </row>
    <row r="2" spans="1:18" ht="33" customHeight="1" thickBot="1" x14ac:dyDescent="0.3">
      <c r="A2" s="251" t="s">
        <v>200</v>
      </c>
      <c r="B2" s="399" t="s">
        <v>17</v>
      </c>
      <c r="C2" s="400"/>
      <c r="D2" s="290"/>
      <c r="E2" s="399" t="s">
        <v>18</v>
      </c>
      <c r="F2" s="400"/>
      <c r="G2" s="290"/>
      <c r="H2" s="399" t="s">
        <v>19</v>
      </c>
      <c r="I2" s="400"/>
      <c r="J2" s="290"/>
      <c r="K2" s="399" t="s">
        <v>20</v>
      </c>
      <c r="L2" s="400"/>
      <c r="M2" s="290"/>
      <c r="N2" s="399" t="s">
        <v>21</v>
      </c>
      <c r="O2" s="400"/>
      <c r="P2" s="291"/>
      <c r="Q2" s="301" t="s">
        <v>241</v>
      </c>
      <c r="R2" s="252" t="s">
        <v>45</v>
      </c>
    </row>
    <row r="3" spans="1:18" ht="20.100000000000001" customHeight="1" x14ac:dyDescent="0.25">
      <c r="A3" s="164" t="s">
        <v>135</v>
      </c>
      <c r="B3" s="269"/>
      <c r="C3" s="166"/>
      <c r="D3" s="303"/>
      <c r="E3" s="164"/>
      <c r="F3" s="254"/>
      <c r="G3" s="303"/>
      <c r="H3" s="385"/>
      <c r="I3" s="385"/>
      <c r="J3" s="303"/>
      <c r="K3" s="164"/>
      <c r="L3" s="254"/>
      <c r="M3" s="303"/>
      <c r="N3" s="385"/>
      <c r="O3" s="385"/>
      <c r="P3" s="303"/>
      <c r="Q3" s="253"/>
      <c r="R3" s="253"/>
    </row>
    <row r="4" spans="1:18" s="174" customFormat="1" ht="15" customHeight="1" x14ac:dyDescent="0.25">
      <c r="A4" s="255"/>
      <c r="B4" s="256" t="s">
        <v>136</v>
      </c>
      <c r="C4" s="170" t="s">
        <v>137</v>
      </c>
      <c r="D4" s="309" t="s">
        <v>242</v>
      </c>
      <c r="E4" s="304" t="s">
        <v>136</v>
      </c>
      <c r="F4" s="170" t="s">
        <v>137</v>
      </c>
      <c r="G4" s="309" t="s">
        <v>242</v>
      </c>
      <c r="H4" s="170" t="s">
        <v>136</v>
      </c>
      <c r="I4" s="170" t="s">
        <v>137</v>
      </c>
      <c r="J4" s="309" t="s">
        <v>242</v>
      </c>
      <c r="K4" s="256" t="s">
        <v>136</v>
      </c>
      <c r="L4" s="170" t="s">
        <v>137</v>
      </c>
      <c r="M4" s="309" t="s">
        <v>242</v>
      </c>
      <c r="N4" s="170" t="s">
        <v>136</v>
      </c>
      <c r="O4" s="170" t="s">
        <v>137</v>
      </c>
      <c r="P4" s="309" t="s">
        <v>242</v>
      </c>
      <c r="Q4" s="253"/>
      <c r="R4" s="253"/>
    </row>
    <row r="5" spans="1:18" s="174" customFormat="1" ht="14.1" customHeight="1" x14ac:dyDescent="0.25">
      <c r="A5" s="255" t="s">
        <v>79</v>
      </c>
      <c r="B5" s="260"/>
      <c r="C5" s="257"/>
      <c r="D5" s="310" t="s">
        <v>243</v>
      </c>
      <c r="E5" s="305"/>
      <c r="F5" s="257"/>
      <c r="G5" s="310" t="s">
        <v>243</v>
      </c>
      <c r="H5" s="258"/>
      <c r="I5" s="257"/>
      <c r="J5" s="310" t="s">
        <v>243</v>
      </c>
      <c r="K5" s="275"/>
      <c r="L5" s="257"/>
      <c r="M5" s="310" t="s">
        <v>243</v>
      </c>
      <c r="N5" s="258"/>
      <c r="O5" s="257"/>
      <c r="P5" s="310" t="s">
        <v>243</v>
      </c>
      <c r="Q5" s="253"/>
      <c r="R5" s="253"/>
    </row>
    <row r="6" spans="1:18" s="174" customFormat="1" ht="14.1" customHeight="1" x14ac:dyDescent="0.25">
      <c r="A6" s="259" t="s">
        <v>141</v>
      </c>
      <c r="B6" s="260"/>
      <c r="C6" s="257"/>
      <c r="D6" s="310"/>
      <c r="E6" s="305"/>
      <c r="F6" s="257"/>
      <c r="G6" s="310"/>
      <c r="H6" s="258"/>
      <c r="I6" s="257"/>
      <c r="J6" s="310"/>
      <c r="K6" s="275"/>
      <c r="L6" s="257"/>
      <c r="M6" s="310"/>
      <c r="N6" s="258"/>
      <c r="O6" s="257"/>
      <c r="P6" s="310"/>
      <c r="Q6" s="253"/>
      <c r="R6" s="253"/>
    </row>
    <row r="7" spans="1:18" ht="14.1" customHeight="1" x14ac:dyDescent="0.25">
      <c r="A7" s="261" t="s">
        <v>143</v>
      </c>
      <c r="B7" s="260"/>
      <c r="C7" s="257"/>
      <c r="D7" s="310"/>
      <c r="E7" s="305"/>
      <c r="F7" s="257"/>
      <c r="G7" s="310"/>
      <c r="H7" s="258"/>
      <c r="I7" s="257"/>
      <c r="J7" s="310"/>
      <c r="K7" s="275"/>
      <c r="L7" s="257"/>
      <c r="M7" s="310"/>
      <c r="N7" s="258"/>
      <c r="O7" s="257"/>
      <c r="P7" s="310"/>
      <c r="Q7" s="253"/>
      <c r="R7" s="253"/>
    </row>
    <row r="8" spans="1:18" ht="14.1" customHeight="1" x14ac:dyDescent="0.25">
      <c r="A8" s="261" t="s">
        <v>145</v>
      </c>
      <c r="B8" s="260"/>
      <c r="C8" s="262"/>
      <c r="D8" s="311"/>
      <c r="E8" s="305"/>
      <c r="F8" s="257"/>
      <c r="G8" s="311"/>
      <c r="H8" s="258"/>
      <c r="I8" s="257"/>
      <c r="J8" s="311"/>
      <c r="K8" s="275"/>
      <c r="L8" s="257"/>
      <c r="M8" s="311"/>
      <c r="N8" s="258"/>
      <c r="O8" s="257"/>
      <c r="P8" s="311"/>
      <c r="Q8" s="253"/>
      <c r="R8" s="253"/>
    </row>
    <row r="9" spans="1:18" ht="14.1" customHeight="1" x14ac:dyDescent="0.25">
      <c r="A9" s="261" t="s">
        <v>148</v>
      </c>
      <c r="B9" s="260"/>
      <c r="C9" s="257"/>
      <c r="D9" s="310"/>
      <c r="E9" s="305"/>
      <c r="F9" s="257"/>
      <c r="G9" s="310"/>
      <c r="H9" s="258"/>
      <c r="I9" s="257"/>
      <c r="J9" s="310"/>
      <c r="K9" s="275"/>
      <c r="L9" s="257"/>
      <c r="M9" s="310"/>
      <c r="N9" s="258"/>
      <c r="O9" s="257"/>
      <c r="P9" s="310"/>
      <c r="Q9" s="253"/>
      <c r="R9" s="253"/>
    </row>
    <row r="10" spans="1:18" ht="14.1" customHeight="1" x14ac:dyDescent="0.25">
      <c r="A10" s="261" t="s">
        <v>149</v>
      </c>
      <c r="B10" s="260"/>
      <c r="C10" s="257"/>
      <c r="D10" s="310"/>
      <c r="E10" s="305"/>
      <c r="F10" s="257"/>
      <c r="G10" s="310"/>
      <c r="H10" s="258"/>
      <c r="I10" s="257"/>
      <c r="J10" s="310"/>
      <c r="K10" s="275"/>
      <c r="L10" s="257"/>
      <c r="M10" s="310"/>
      <c r="N10" s="258"/>
      <c r="O10" s="257"/>
      <c r="P10" s="310"/>
      <c r="Q10" s="263"/>
      <c r="R10" s="263"/>
    </row>
    <row r="11" spans="1:18" ht="14.1" customHeight="1" x14ac:dyDescent="0.25">
      <c r="A11" s="261" t="s">
        <v>151</v>
      </c>
      <c r="B11" s="260"/>
      <c r="C11" s="257"/>
      <c r="D11" s="310"/>
      <c r="E11" s="305"/>
      <c r="F11" s="257"/>
      <c r="G11" s="310"/>
      <c r="H11" s="258"/>
      <c r="I11" s="257"/>
      <c r="J11" s="310"/>
      <c r="K11" s="275"/>
      <c r="L11" s="257"/>
      <c r="M11" s="310"/>
      <c r="N11" s="258"/>
      <c r="O11" s="257"/>
      <c r="P11" s="310"/>
      <c r="Q11" s="253"/>
      <c r="R11" s="253"/>
    </row>
    <row r="12" spans="1:18" ht="14.1" customHeight="1" x14ac:dyDescent="0.25">
      <c r="A12" s="261" t="s">
        <v>152</v>
      </c>
      <c r="B12" s="274"/>
      <c r="C12" s="273"/>
      <c r="D12" s="310" t="s">
        <v>245</v>
      </c>
      <c r="E12" s="306"/>
      <c r="F12" s="273"/>
      <c r="G12" s="310" t="s">
        <v>245</v>
      </c>
      <c r="H12" s="274"/>
      <c r="I12" s="273"/>
      <c r="J12" s="310" t="s">
        <v>245</v>
      </c>
      <c r="K12" s="274"/>
      <c r="L12" s="273"/>
      <c r="M12" s="310" t="s">
        <v>245</v>
      </c>
      <c r="N12" s="274"/>
      <c r="O12" s="273"/>
      <c r="P12" s="310" t="s">
        <v>245</v>
      </c>
      <c r="Q12" s="263"/>
      <c r="R12" s="263"/>
    </row>
    <row r="13" spans="1:18" ht="27.6" hidden="1" x14ac:dyDescent="0.3">
      <c r="A13" s="264" t="s">
        <v>153</v>
      </c>
      <c r="B13" s="265"/>
      <c r="D13" s="110"/>
      <c r="E13" s="109"/>
      <c r="G13" s="110"/>
      <c r="H13" s="109"/>
      <c r="J13" s="110"/>
      <c r="K13" s="265"/>
      <c r="M13" s="110"/>
      <c r="N13" s="109"/>
      <c r="P13" s="110"/>
      <c r="Q13" s="253"/>
      <c r="R13" s="253"/>
    </row>
    <row r="14" spans="1:18" ht="20.100000000000001" customHeight="1" x14ac:dyDescent="0.25">
      <c r="A14" s="164" t="s">
        <v>154</v>
      </c>
      <c r="B14" s="269"/>
      <c r="C14" s="166"/>
      <c r="D14" s="313"/>
      <c r="E14" s="401"/>
      <c r="F14" s="385"/>
      <c r="G14" s="313"/>
      <c r="H14" s="385"/>
      <c r="I14" s="385"/>
      <c r="J14" s="313"/>
      <c r="K14" s="398"/>
      <c r="L14" s="385"/>
      <c r="M14" s="313"/>
      <c r="N14" s="385"/>
      <c r="O14" s="385"/>
      <c r="P14" s="313"/>
      <c r="Q14" s="253"/>
      <c r="R14" s="253"/>
    </row>
    <row r="15" spans="1:18" ht="15" customHeight="1" x14ac:dyDescent="0.3">
      <c r="A15" s="261"/>
      <c r="B15" s="256" t="s">
        <v>136</v>
      </c>
      <c r="C15" s="170" t="s">
        <v>137</v>
      </c>
      <c r="D15" s="309"/>
      <c r="E15" s="304" t="s">
        <v>136</v>
      </c>
      <c r="F15" s="170" t="s">
        <v>137</v>
      </c>
      <c r="G15" s="309"/>
      <c r="H15" s="170" t="s">
        <v>136</v>
      </c>
      <c r="I15" s="170" t="s">
        <v>137</v>
      </c>
      <c r="J15" s="309"/>
      <c r="K15" s="256" t="s">
        <v>136</v>
      </c>
      <c r="L15" s="170" t="s">
        <v>137</v>
      </c>
      <c r="M15" s="309"/>
      <c r="N15" s="170" t="s">
        <v>136</v>
      </c>
      <c r="O15" s="170" t="s">
        <v>137</v>
      </c>
      <c r="P15" s="309"/>
      <c r="Q15" s="266"/>
      <c r="R15" s="266"/>
    </row>
    <row r="16" spans="1:18" ht="14.1" customHeight="1" x14ac:dyDescent="0.25">
      <c r="A16" s="261" t="s">
        <v>156</v>
      </c>
      <c r="B16" s="260"/>
      <c r="C16" s="257"/>
      <c r="D16" s="310"/>
      <c r="E16" s="305"/>
      <c r="F16" s="257"/>
      <c r="G16" s="310"/>
      <c r="H16" s="258"/>
      <c r="I16" s="257"/>
      <c r="J16" s="310"/>
      <c r="K16" s="275"/>
      <c r="L16" s="257"/>
      <c r="M16" s="310"/>
      <c r="N16" s="275"/>
      <c r="O16" s="257"/>
      <c r="P16" s="310"/>
      <c r="Q16" s="253"/>
      <c r="R16" s="253"/>
    </row>
    <row r="17" spans="1:18" ht="14.1" customHeight="1" x14ac:dyDescent="0.25">
      <c r="A17" s="261" t="s">
        <v>158</v>
      </c>
      <c r="B17" s="260"/>
      <c r="C17" s="257"/>
      <c r="D17" s="310" t="s">
        <v>244</v>
      </c>
      <c r="E17" s="305"/>
      <c r="F17" s="257"/>
      <c r="G17" s="310" t="s">
        <v>244</v>
      </c>
      <c r="H17" s="258"/>
      <c r="I17" s="257"/>
      <c r="J17" s="310" t="s">
        <v>244</v>
      </c>
      <c r="K17" s="275"/>
      <c r="L17" s="257"/>
      <c r="M17" s="310" t="s">
        <v>244</v>
      </c>
      <c r="N17" s="275"/>
      <c r="O17" s="257"/>
      <c r="P17" s="310" t="s">
        <v>244</v>
      </c>
      <c r="Q17" s="267"/>
      <c r="R17" s="267"/>
    </row>
    <row r="18" spans="1:18" ht="14.1" customHeight="1" x14ac:dyDescent="0.25">
      <c r="A18" s="261" t="s">
        <v>159</v>
      </c>
      <c r="B18" s="260"/>
      <c r="C18" s="257"/>
      <c r="D18" s="310"/>
      <c r="E18" s="305"/>
      <c r="F18" s="257"/>
      <c r="G18" s="310"/>
      <c r="H18" s="258"/>
      <c r="I18" s="257"/>
      <c r="J18" s="310"/>
      <c r="K18" s="275"/>
      <c r="L18" s="257"/>
      <c r="M18" s="310"/>
      <c r="N18" s="275"/>
      <c r="O18" s="257"/>
      <c r="P18" s="310"/>
      <c r="Q18" s="253"/>
      <c r="R18" s="253"/>
    </row>
    <row r="19" spans="1:18" ht="14.1" customHeight="1" x14ac:dyDescent="0.25">
      <c r="A19" s="261" t="s">
        <v>160</v>
      </c>
      <c r="B19" s="260"/>
      <c r="C19" s="257"/>
      <c r="D19" s="310"/>
      <c r="E19" s="305"/>
      <c r="F19" s="257"/>
      <c r="G19" s="310"/>
      <c r="H19" s="258"/>
      <c r="I19" s="257"/>
      <c r="J19" s="310"/>
      <c r="K19" s="275"/>
      <c r="L19" s="257"/>
      <c r="M19" s="310"/>
      <c r="N19" s="275"/>
      <c r="O19" s="257"/>
      <c r="P19" s="310"/>
      <c r="Q19" s="253"/>
      <c r="R19" s="253"/>
    </row>
    <row r="20" spans="1:18" ht="14.1" customHeight="1" x14ac:dyDescent="0.25">
      <c r="A20" s="261" t="s">
        <v>161</v>
      </c>
      <c r="B20" s="260"/>
      <c r="C20" s="257"/>
      <c r="D20" s="310"/>
      <c r="E20" s="305"/>
      <c r="F20" s="257"/>
      <c r="G20" s="310"/>
      <c r="H20" s="258"/>
      <c r="I20" s="257"/>
      <c r="J20" s="310"/>
      <c r="K20" s="275"/>
      <c r="L20" s="257"/>
      <c r="M20" s="310"/>
      <c r="N20" s="275"/>
      <c r="O20" s="257"/>
      <c r="P20" s="310"/>
      <c r="Q20" s="253"/>
      <c r="R20" s="253"/>
    </row>
    <row r="21" spans="1:18" ht="14.1" customHeight="1" x14ac:dyDescent="0.25">
      <c r="A21" s="268" t="s">
        <v>163</v>
      </c>
      <c r="B21" s="274"/>
      <c r="C21" s="273"/>
      <c r="D21" s="312"/>
      <c r="E21" s="306"/>
      <c r="F21" s="273"/>
      <c r="G21" s="312"/>
      <c r="H21" s="274"/>
      <c r="I21" s="273"/>
      <c r="J21" s="312"/>
      <c r="K21" s="274"/>
      <c r="L21" s="273"/>
      <c r="M21" s="312"/>
      <c r="N21" s="274"/>
      <c r="O21" s="273"/>
      <c r="P21" s="312"/>
      <c r="Q21" s="253"/>
      <c r="R21" s="253"/>
    </row>
    <row r="22" spans="1:18" ht="20.100000000000001" customHeight="1" x14ac:dyDescent="0.25">
      <c r="A22" s="164" t="s">
        <v>164</v>
      </c>
      <c r="B22" s="269"/>
      <c r="C22" s="166"/>
      <c r="D22" s="313"/>
      <c r="E22" s="307"/>
      <c r="F22" s="166"/>
      <c r="G22" s="313"/>
      <c r="H22" s="165"/>
      <c r="I22" s="166"/>
      <c r="J22" s="313"/>
      <c r="K22" s="269"/>
      <c r="L22" s="166"/>
      <c r="M22" s="313"/>
      <c r="N22" s="165"/>
      <c r="O22" s="166"/>
      <c r="P22" s="313"/>
      <c r="Q22" s="253"/>
      <c r="R22" s="253"/>
    </row>
    <row r="23" spans="1:18" ht="15" customHeight="1" x14ac:dyDescent="0.25">
      <c r="A23" s="261"/>
      <c r="B23" s="256" t="s">
        <v>136</v>
      </c>
      <c r="C23" s="170" t="s">
        <v>137</v>
      </c>
      <c r="D23" s="309"/>
      <c r="E23" s="304" t="s">
        <v>136</v>
      </c>
      <c r="F23" s="170" t="s">
        <v>137</v>
      </c>
      <c r="G23" s="309"/>
      <c r="H23" s="170" t="s">
        <v>136</v>
      </c>
      <c r="I23" s="170" t="s">
        <v>137</v>
      </c>
      <c r="J23" s="309"/>
      <c r="K23" s="256" t="s">
        <v>136</v>
      </c>
      <c r="L23" s="170" t="s">
        <v>137</v>
      </c>
      <c r="M23" s="309"/>
      <c r="N23" s="170" t="s">
        <v>136</v>
      </c>
      <c r="O23" s="170" t="s">
        <v>137</v>
      </c>
      <c r="P23" s="309"/>
      <c r="Q23" s="253"/>
      <c r="R23" s="253"/>
    </row>
    <row r="24" spans="1:18" ht="14.1" customHeight="1" x14ac:dyDescent="0.25">
      <c r="A24" s="268" t="s">
        <v>166</v>
      </c>
      <c r="B24" s="260"/>
      <c r="C24" s="257"/>
      <c r="D24" s="310"/>
      <c r="E24" s="308"/>
      <c r="F24" s="257"/>
      <c r="G24" s="310"/>
      <c r="H24" s="260"/>
      <c r="I24" s="257"/>
      <c r="J24" s="310"/>
      <c r="K24" s="260"/>
      <c r="L24" s="257"/>
      <c r="M24" s="310"/>
      <c r="N24" s="260"/>
      <c r="O24" s="257"/>
      <c r="P24" s="310"/>
      <c r="Q24" s="253"/>
      <c r="R24" s="253"/>
    </row>
    <row r="25" spans="1:18" ht="14.1" customHeight="1" x14ac:dyDescent="0.25">
      <c r="A25" s="268" t="s">
        <v>168</v>
      </c>
      <c r="B25" s="260"/>
      <c r="C25" s="257"/>
      <c r="D25" s="310"/>
      <c r="E25" s="308"/>
      <c r="F25" s="257"/>
      <c r="G25" s="310"/>
      <c r="H25" s="260"/>
      <c r="I25" s="257"/>
      <c r="J25" s="310"/>
      <c r="K25" s="260"/>
      <c r="L25" s="257"/>
      <c r="M25" s="310"/>
      <c r="N25" s="260"/>
      <c r="O25" s="257"/>
      <c r="P25" s="310"/>
      <c r="Q25" s="253"/>
      <c r="R25" s="253"/>
    </row>
    <row r="26" spans="1:18" ht="14.1" customHeight="1" x14ac:dyDescent="0.25">
      <c r="A26" s="268" t="s">
        <v>169</v>
      </c>
      <c r="B26" s="260"/>
      <c r="C26" s="257"/>
      <c r="D26" s="310"/>
      <c r="E26" s="308"/>
      <c r="F26" s="257"/>
      <c r="G26" s="310"/>
      <c r="H26" s="260"/>
      <c r="I26" s="257"/>
      <c r="J26" s="310"/>
      <c r="K26" s="260"/>
      <c r="L26" s="257"/>
      <c r="M26" s="310"/>
      <c r="N26" s="260"/>
      <c r="O26" s="257"/>
      <c r="P26" s="310"/>
      <c r="Q26" s="253"/>
      <c r="R26" s="253"/>
    </row>
    <row r="27" spans="1:18" ht="14.1" customHeight="1" x14ac:dyDescent="0.25">
      <c r="A27" s="268" t="s">
        <v>170</v>
      </c>
      <c r="B27" s="260"/>
      <c r="C27" s="257"/>
      <c r="D27" s="310"/>
      <c r="E27" s="308"/>
      <c r="F27" s="257"/>
      <c r="G27" s="310"/>
      <c r="H27" s="260"/>
      <c r="I27" s="257"/>
      <c r="J27" s="310"/>
      <c r="K27" s="260"/>
      <c r="L27" s="257"/>
      <c r="M27" s="310"/>
      <c r="N27" s="260"/>
      <c r="O27" s="257"/>
      <c r="P27" s="310"/>
      <c r="Q27" s="253"/>
      <c r="R27" s="253"/>
    </row>
    <row r="28" spans="1:18" x14ac:dyDescent="0.25">
      <c r="Q28" s="88"/>
      <c r="R28" s="88"/>
    </row>
    <row r="29" spans="1:18" x14ac:dyDescent="0.25">
      <c r="Q29" s="88"/>
      <c r="R29" s="88"/>
    </row>
    <row r="30" spans="1:18" x14ac:dyDescent="0.25">
      <c r="Q30" s="88"/>
      <c r="R30" s="88"/>
    </row>
    <row r="31" spans="1:18" x14ac:dyDescent="0.25">
      <c r="Q31" s="88"/>
      <c r="R31" s="88"/>
    </row>
    <row r="32" spans="1:18" x14ac:dyDescent="0.25">
      <c r="Q32" s="88"/>
      <c r="R32" s="88"/>
    </row>
    <row r="33" spans="17:18" x14ac:dyDescent="0.25">
      <c r="Q33" s="88"/>
      <c r="R33" s="88"/>
    </row>
    <row r="34" spans="17:18" x14ac:dyDescent="0.25">
      <c r="Q34" s="88"/>
      <c r="R34" s="88"/>
    </row>
    <row r="35" spans="17:18" x14ac:dyDescent="0.25">
      <c r="Q35" s="88"/>
      <c r="R35" s="88"/>
    </row>
    <row r="36" spans="17:18" x14ac:dyDescent="0.25">
      <c r="Q36" s="88"/>
      <c r="R36" s="88"/>
    </row>
    <row r="37" spans="17:18" x14ac:dyDescent="0.25">
      <c r="Q37" s="88"/>
      <c r="R37" s="88"/>
    </row>
    <row r="38" spans="17:18" x14ac:dyDescent="0.25">
      <c r="Q38" s="88"/>
      <c r="R38" s="88"/>
    </row>
    <row r="39" spans="17:18" x14ac:dyDescent="0.25">
      <c r="Q39" s="88"/>
      <c r="R39" s="88"/>
    </row>
    <row r="40" spans="17:18" x14ac:dyDescent="0.25">
      <c r="Q40" s="88"/>
      <c r="R40" s="88"/>
    </row>
    <row r="41" spans="17:18" x14ac:dyDescent="0.25">
      <c r="Q41" s="88"/>
      <c r="R41" s="88"/>
    </row>
    <row r="42" spans="17:18" x14ac:dyDescent="0.25">
      <c r="Q42" s="88"/>
      <c r="R42" s="88"/>
    </row>
    <row r="43" spans="17:18" x14ac:dyDescent="0.25">
      <c r="Q43" s="88"/>
      <c r="R43" s="88"/>
    </row>
    <row r="44" spans="17:18" x14ac:dyDescent="0.25">
      <c r="Q44" s="88"/>
      <c r="R44" s="88"/>
    </row>
    <row r="45" spans="17:18" x14ac:dyDescent="0.25">
      <c r="Q45" s="270"/>
      <c r="R45" s="270"/>
    </row>
    <row r="46" spans="17:18" x14ac:dyDescent="0.25">
      <c r="Q46" s="270"/>
      <c r="R46" s="270"/>
    </row>
    <row r="47" spans="17:18" x14ac:dyDescent="0.25">
      <c r="Q47" s="270"/>
      <c r="R47" s="270"/>
    </row>
    <row r="48" spans="17:18" x14ac:dyDescent="0.25">
      <c r="Q48" s="270"/>
      <c r="R48" s="270"/>
    </row>
    <row r="49" spans="17:18" x14ac:dyDescent="0.25">
      <c r="Q49" s="270"/>
      <c r="R49" s="270"/>
    </row>
    <row r="50" spans="17:18" x14ac:dyDescent="0.25">
      <c r="Q50" s="270"/>
      <c r="R50" s="270"/>
    </row>
    <row r="51" spans="17:18" x14ac:dyDescent="0.25">
      <c r="Q51" s="270"/>
      <c r="R51" s="270"/>
    </row>
    <row r="52" spans="17:18" x14ac:dyDescent="0.25">
      <c r="Q52" s="270"/>
      <c r="R52" s="270"/>
    </row>
    <row r="53" spans="17:18" x14ac:dyDescent="0.25">
      <c r="Q53" s="270"/>
      <c r="R53" s="270"/>
    </row>
    <row r="54" spans="17:18" x14ac:dyDescent="0.25">
      <c r="Q54" s="270"/>
      <c r="R54" s="270"/>
    </row>
    <row r="55" spans="17:18" x14ac:dyDescent="0.25">
      <c r="Q55" s="270"/>
      <c r="R55" s="270"/>
    </row>
    <row r="56" spans="17:18" x14ac:dyDescent="0.25">
      <c r="Q56" s="270"/>
      <c r="R56" s="270"/>
    </row>
    <row r="57" spans="17:18" x14ac:dyDescent="0.25">
      <c r="Q57" s="270"/>
      <c r="R57" s="270"/>
    </row>
    <row r="58" spans="17:18" x14ac:dyDescent="0.25">
      <c r="Q58" s="270"/>
      <c r="R58" s="270"/>
    </row>
    <row r="59" spans="17:18" x14ac:dyDescent="0.25">
      <c r="Q59" s="270"/>
      <c r="R59" s="270"/>
    </row>
    <row r="60" spans="17:18" x14ac:dyDescent="0.25">
      <c r="Q60" s="270"/>
      <c r="R60" s="270"/>
    </row>
    <row r="61" spans="17:18" x14ac:dyDescent="0.25">
      <c r="Q61" s="302"/>
      <c r="R61" s="271"/>
    </row>
    <row r="62" spans="17:18" x14ac:dyDescent="0.25">
      <c r="Q62" s="302"/>
      <c r="R62" s="271"/>
    </row>
    <row r="63" spans="17:18" x14ac:dyDescent="0.25">
      <c r="Q63" s="302"/>
      <c r="R63" s="271"/>
    </row>
    <row r="64" spans="17:18" x14ac:dyDescent="0.25">
      <c r="Q64" s="302"/>
      <c r="R64" s="271"/>
    </row>
    <row r="65" spans="17:18" x14ac:dyDescent="0.25">
      <c r="Q65" s="302"/>
      <c r="R65" s="271"/>
    </row>
    <row r="66" spans="17:18" x14ac:dyDescent="0.25">
      <c r="Q66" s="302"/>
      <c r="R66" s="271"/>
    </row>
    <row r="67" spans="17:18" x14ac:dyDescent="0.25">
      <c r="Q67" s="302"/>
      <c r="R67" s="271"/>
    </row>
    <row r="68" spans="17:18" x14ac:dyDescent="0.25">
      <c r="Q68" s="302"/>
      <c r="R68" s="271"/>
    </row>
    <row r="69" spans="17:18" x14ac:dyDescent="0.25">
      <c r="Q69" s="302"/>
      <c r="R69" s="271"/>
    </row>
    <row r="70" spans="17:18" x14ac:dyDescent="0.25">
      <c r="Q70" s="302"/>
      <c r="R70" s="271"/>
    </row>
    <row r="71" spans="17:18" x14ac:dyDescent="0.25">
      <c r="Q71" s="302"/>
      <c r="R71" s="271"/>
    </row>
    <row r="72" spans="17:18" x14ac:dyDescent="0.25">
      <c r="Q72" s="302"/>
      <c r="R72" s="271"/>
    </row>
    <row r="73" spans="17:18" x14ac:dyDescent="0.25">
      <c r="Q73" s="302"/>
      <c r="R73" s="271"/>
    </row>
    <row r="74" spans="17:18" x14ac:dyDescent="0.25">
      <c r="Q74" s="302"/>
      <c r="R74" s="271"/>
    </row>
    <row r="75" spans="17:18" x14ac:dyDescent="0.25">
      <c r="Q75" s="302"/>
      <c r="R75" s="271"/>
    </row>
  </sheetData>
  <mergeCells count="11">
    <mergeCell ref="B2:C2"/>
    <mergeCell ref="E2:F2"/>
    <mergeCell ref="H2:I2"/>
    <mergeCell ref="E14:F14"/>
    <mergeCell ref="H14:I14"/>
    <mergeCell ref="H3:I3"/>
    <mergeCell ref="N3:O3"/>
    <mergeCell ref="K14:L14"/>
    <mergeCell ref="N14:O14"/>
    <mergeCell ref="K2:L2"/>
    <mergeCell ref="N2:O2"/>
  </mergeCells>
  <dataValidations disablePrompts="1" count="1">
    <dataValidation type="textLength" allowBlank="1" showInputMessage="1" showErrorMessage="1" sqref="C21:D21 F12:G12 I12:J12 L12:M12 O12:P12 C12:D12 L21:M21 F21:G21 I21:J21 O21:P21" xr:uid="{00000000-0002-0000-0600-000000000000}">
      <formula1>0</formula1>
      <formula2>100</formula2>
    </dataValidation>
  </dataValidations>
  <pageMargins left="0.70866141732283472" right="0.70866141732283472" top="0.74803149606299213" bottom="0.74803149606299213" header="0.31496062992125984" footer="0.31496062992125984"/>
  <pageSetup paperSize="9" scale="19" orientation="portrait" r:id="rId1"/>
  <headerFooter>
    <oddHeader>&amp;L&amp;"Arial Narrow,Normal"Amay_Maison de la Poésie&amp;C&amp;"Arial Narrow,Normal"Analyse des offres&amp;R&amp;"Arial Narrow,Normal"Jury d'attribution du 05 juin 2023</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2:H16"/>
  <sheetViews>
    <sheetView workbookViewId="0">
      <selection activeCell="E19" sqref="E19"/>
    </sheetView>
  </sheetViews>
  <sheetFormatPr baseColWidth="10" defaultColWidth="11.44140625" defaultRowHeight="13.8" x14ac:dyDescent="0.3"/>
  <cols>
    <col min="1" max="1" width="2.6640625" customWidth="1"/>
    <col min="2" max="2" width="5.6640625" customWidth="1"/>
    <col min="3" max="3" width="20.88671875" style="8" customWidth="1"/>
    <col min="4" max="8" width="14.5546875" customWidth="1"/>
  </cols>
  <sheetData>
    <row r="2" spans="1:8" x14ac:dyDescent="0.3">
      <c r="A2" s="8"/>
      <c r="B2" s="8"/>
      <c r="D2" s="406" t="s">
        <v>27</v>
      </c>
      <c r="E2" s="407"/>
      <c r="F2" s="407"/>
      <c r="G2" s="407"/>
      <c r="H2" s="408"/>
    </row>
    <row r="3" spans="1:8" x14ac:dyDescent="0.3">
      <c r="A3" s="8"/>
      <c r="B3" s="8"/>
      <c r="C3" s="409"/>
      <c r="D3" s="10">
        <v>1</v>
      </c>
      <c r="E3" s="10">
        <v>2</v>
      </c>
      <c r="F3" s="10">
        <v>3</v>
      </c>
      <c r="G3" s="10">
        <v>4</v>
      </c>
      <c r="H3" s="10">
        <v>5</v>
      </c>
    </row>
    <row r="4" spans="1:8" s="1" customFormat="1" ht="27.6" x14ac:dyDescent="0.3">
      <c r="A4" s="8"/>
      <c r="B4" s="8"/>
      <c r="C4" s="410"/>
      <c r="D4" s="11" t="str">
        <f>'Compo offres'!B2</f>
        <v>01. Nom de l'équipe</v>
      </c>
      <c r="E4" s="11" t="str">
        <f>'Compo offres'!C2</f>
        <v>02. Nom de l'équipe</v>
      </c>
      <c r="F4" s="11" t="str">
        <f>'Compo offres'!D2</f>
        <v>03. Nom de l'équipe</v>
      </c>
      <c r="G4" s="11" t="str">
        <f>'Compo offres'!E2</f>
        <v>04. Nom de l'équipe</v>
      </c>
      <c r="H4" s="11" t="str">
        <f>'Compo offres'!F2</f>
        <v>05. Nom de l'équipe</v>
      </c>
    </row>
    <row r="5" spans="1:8" s="2" customFormat="1" ht="53.25" customHeight="1" x14ac:dyDescent="0.3">
      <c r="A5" s="402" t="s">
        <v>53</v>
      </c>
      <c r="B5" s="402" t="s">
        <v>28</v>
      </c>
      <c r="C5" s="43" t="s">
        <v>258</v>
      </c>
      <c r="D5" s="12"/>
      <c r="E5" s="12"/>
      <c r="F5" s="12"/>
      <c r="G5" s="12"/>
      <c r="H5" s="12"/>
    </row>
    <row r="6" spans="1:8" ht="53.25" customHeight="1" x14ac:dyDescent="0.3">
      <c r="A6" s="403"/>
      <c r="B6" s="403"/>
      <c r="C6" s="13" t="s">
        <v>259</v>
      </c>
      <c r="D6" s="12"/>
      <c r="E6" s="12"/>
      <c r="F6" s="12"/>
      <c r="G6" s="12"/>
      <c r="H6" s="12"/>
    </row>
    <row r="7" spans="1:8" ht="53.25" customHeight="1" x14ac:dyDescent="0.3">
      <c r="A7" s="403"/>
      <c r="B7" s="403"/>
      <c r="C7" s="13" t="s">
        <v>260</v>
      </c>
      <c r="D7" s="12"/>
      <c r="E7" s="12"/>
      <c r="F7" s="12"/>
      <c r="G7" s="12"/>
      <c r="H7" s="12"/>
    </row>
    <row r="8" spans="1:8" ht="53.25" customHeight="1" x14ac:dyDescent="0.3">
      <c r="A8" s="403"/>
      <c r="B8" s="403"/>
      <c r="C8" s="13" t="s">
        <v>261</v>
      </c>
      <c r="D8" s="12"/>
      <c r="E8" s="12"/>
      <c r="F8" s="12"/>
      <c r="G8" s="12"/>
      <c r="H8" s="12"/>
    </row>
    <row r="9" spans="1:8" ht="53.25" customHeight="1" x14ac:dyDescent="0.3">
      <c r="A9" s="403"/>
      <c r="B9" s="403"/>
      <c r="C9" s="13" t="s">
        <v>262</v>
      </c>
      <c r="D9" s="12"/>
      <c r="E9" s="12"/>
      <c r="F9" s="12"/>
      <c r="G9" s="12"/>
      <c r="H9" s="12"/>
    </row>
    <row r="10" spans="1:8" ht="53.25" customHeight="1" x14ac:dyDescent="0.3">
      <c r="A10" s="403"/>
      <c r="B10" s="403"/>
      <c r="C10" s="13" t="s">
        <v>263</v>
      </c>
      <c r="D10" s="12"/>
      <c r="E10" s="12"/>
      <c r="F10" s="12"/>
      <c r="G10" s="12"/>
      <c r="H10" s="12"/>
    </row>
    <row r="11" spans="1:8" ht="53.25" customHeight="1" x14ac:dyDescent="0.3">
      <c r="A11" s="403"/>
      <c r="B11" s="403"/>
      <c r="C11" s="13" t="s">
        <v>264</v>
      </c>
      <c r="D11" s="12"/>
      <c r="E11" s="12"/>
      <c r="F11" s="12"/>
      <c r="G11" s="12"/>
      <c r="H11" s="12"/>
    </row>
    <row r="12" spans="1:8" ht="53.25" customHeight="1" x14ac:dyDescent="0.3">
      <c r="A12" s="404"/>
      <c r="B12" s="404"/>
      <c r="C12" s="13" t="s">
        <v>265</v>
      </c>
      <c r="D12" s="12"/>
      <c r="E12" s="12"/>
      <c r="F12" s="12"/>
      <c r="G12" s="12"/>
      <c r="H12" s="12"/>
    </row>
    <row r="14" spans="1:8" s="15" customFormat="1" ht="53.25" customHeight="1" x14ac:dyDescent="0.25">
      <c r="A14" s="405" t="s">
        <v>54</v>
      </c>
      <c r="B14" s="77" t="s">
        <v>55</v>
      </c>
      <c r="C14" s="13" t="s">
        <v>266</v>
      </c>
      <c r="D14" s="13"/>
      <c r="E14" s="13"/>
      <c r="F14" s="14"/>
      <c r="G14" s="14"/>
      <c r="H14" s="14"/>
    </row>
    <row r="15" spans="1:8" s="15" customFormat="1" ht="53.25" customHeight="1" x14ac:dyDescent="0.25">
      <c r="A15" s="405"/>
      <c r="B15" s="411" t="s">
        <v>29</v>
      </c>
      <c r="C15" s="13" t="s">
        <v>267</v>
      </c>
      <c r="D15" s="13"/>
      <c r="E15" s="13"/>
      <c r="F15" s="14"/>
      <c r="G15" s="14"/>
      <c r="H15" s="14"/>
    </row>
    <row r="16" spans="1:8" s="15" customFormat="1" ht="53.25" customHeight="1" x14ac:dyDescent="0.25">
      <c r="A16" s="405"/>
      <c r="B16" s="412"/>
      <c r="C16" s="13" t="s">
        <v>268</v>
      </c>
      <c r="D16" s="14"/>
      <c r="E16" s="14"/>
      <c r="F16" s="14"/>
      <c r="G16" s="14"/>
      <c r="H16" s="14"/>
    </row>
  </sheetData>
  <mergeCells count="6">
    <mergeCell ref="A5:A12"/>
    <mergeCell ref="A14:A16"/>
    <mergeCell ref="D2:H2"/>
    <mergeCell ref="C3:C4"/>
    <mergeCell ref="B5:B12"/>
    <mergeCell ref="B15:B16"/>
  </mergeCells>
  <phoneticPr fontId="3" type="noConversion"/>
  <pageMargins left="0.59055118110236227" right="0.47244094488188981" top="0.59055118110236227" bottom="0.59055118110236227" header="0.31496062992125984" footer="0.23622047244094491"/>
  <pageSetup paperSize="8" scale="95" fitToWidth="3" orientation="portrait" r:id="rId1"/>
  <headerFooter alignWithMargins="0">
    <oddHeader xml:space="preserve">&amp;L&amp;"Arial Narrow,Normal"[Lieu_Intitulé du marché]&amp;C&amp;"Arial Narrow,Normal"Analyse des offres&amp;R&amp;"Arial Narrow,Normal"Jury d'attribution du [date de la séance] </oddHeader>
    <oddFooter>&amp;L&amp;"Arial Narrow,Normal"&amp;A&amp;R&amp;"Arial Narrow,Normal"p. &amp;P /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pageSetUpPr fitToPage="1"/>
  </sheetPr>
  <dimension ref="A1:D60"/>
  <sheetViews>
    <sheetView zoomScale="55" zoomScaleNormal="55" zoomScaleSheetLayoutView="85" workbookViewId="0">
      <selection activeCell="B6" sqref="B6"/>
    </sheetView>
  </sheetViews>
  <sheetFormatPr baseColWidth="10" defaultRowHeight="13.2" x14ac:dyDescent="0.25"/>
  <cols>
    <col min="2" max="2" width="90.6640625" customWidth="1"/>
    <col min="3" max="3" width="100.77734375" customWidth="1"/>
  </cols>
  <sheetData>
    <row r="1" spans="1:4" ht="24.6" x14ac:dyDescent="0.4">
      <c r="A1" s="358" t="s">
        <v>93</v>
      </c>
    </row>
    <row r="2" spans="1:4" ht="18" x14ac:dyDescent="0.35">
      <c r="A2" s="78"/>
      <c r="B2" s="415" t="str">
        <f>'Récap équipes'!B3</f>
        <v>01. Nom de l'équipe</v>
      </c>
      <c r="C2" s="415"/>
      <c r="D2" s="356" t="s">
        <v>272</v>
      </c>
    </row>
    <row r="3" spans="1:4" ht="33.6" x14ac:dyDescent="0.65">
      <c r="A3" s="78"/>
      <c r="B3" s="79" t="s">
        <v>94</v>
      </c>
      <c r="C3" s="79" t="s">
        <v>95</v>
      </c>
    </row>
    <row r="4" spans="1:4" ht="14.4" x14ac:dyDescent="0.25">
      <c r="A4" s="81"/>
      <c r="B4" s="416" t="s">
        <v>237</v>
      </c>
      <c r="C4" s="416"/>
    </row>
    <row r="5" spans="1:4" ht="25.2" customHeight="1" x14ac:dyDescent="0.25">
      <c r="A5" s="81"/>
      <c r="B5" s="413" t="s">
        <v>269</v>
      </c>
      <c r="C5" s="414"/>
    </row>
    <row r="6" spans="1:4" ht="129.6" customHeight="1" x14ac:dyDescent="0.25">
      <c r="A6" s="355">
        <v>0.5</v>
      </c>
      <c r="B6" s="78"/>
      <c r="C6" s="78"/>
    </row>
    <row r="7" spans="1:4" ht="14.4" x14ac:dyDescent="0.25">
      <c r="A7" s="78"/>
      <c r="B7" s="416" t="s">
        <v>96</v>
      </c>
      <c r="C7" s="416"/>
    </row>
    <row r="8" spans="1:4" ht="25.2" customHeight="1" x14ac:dyDescent="0.25">
      <c r="A8" s="78"/>
      <c r="B8" s="413" t="s">
        <v>270</v>
      </c>
      <c r="C8" s="414"/>
    </row>
    <row r="9" spans="1:4" ht="91.95" customHeight="1" x14ac:dyDescent="0.25">
      <c r="A9" s="355">
        <v>0.3</v>
      </c>
      <c r="B9" s="78"/>
      <c r="C9" s="78"/>
    </row>
    <row r="10" spans="1:4" ht="14.4" x14ac:dyDescent="0.25">
      <c r="A10" s="78"/>
      <c r="B10" s="416" t="s">
        <v>238</v>
      </c>
      <c r="C10" s="416"/>
    </row>
    <row r="11" spans="1:4" ht="25.2" customHeight="1" x14ac:dyDescent="0.25">
      <c r="A11" s="78"/>
      <c r="B11" s="413" t="s">
        <v>239</v>
      </c>
      <c r="C11" s="414"/>
    </row>
    <row r="12" spans="1:4" ht="78" customHeight="1" x14ac:dyDescent="0.25">
      <c r="A12" s="355">
        <v>0.2</v>
      </c>
      <c r="B12" s="78"/>
      <c r="C12" s="78"/>
    </row>
    <row r="14" spans="1:4" ht="18" x14ac:dyDescent="0.35">
      <c r="A14" s="78"/>
      <c r="B14" s="415" t="str">
        <f>'Récap équipes'!C3</f>
        <v>02. Nom de l'équipe</v>
      </c>
      <c r="C14" s="415"/>
      <c r="D14" s="356" t="s">
        <v>271</v>
      </c>
    </row>
    <row r="15" spans="1:4" ht="33.6" x14ac:dyDescent="0.65">
      <c r="A15" s="78"/>
      <c r="B15" s="79" t="s">
        <v>94</v>
      </c>
      <c r="C15" s="79" t="s">
        <v>95</v>
      </c>
    </row>
    <row r="16" spans="1:4" ht="14.4" x14ac:dyDescent="0.25">
      <c r="A16" s="78"/>
      <c r="B16" s="421" t="str">
        <f>B4</f>
        <v>Qualité du concept, de l’intervention et du rapport avec le contexte</v>
      </c>
      <c r="C16" s="421"/>
    </row>
    <row r="17" spans="1:3" ht="25.2" customHeight="1" x14ac:dyDescent="0.25">
      <c r="A17" s="78"/>
      <c r="B17" s="417" t="str">
        <f>B5</f>
        <v xml:space="preserve">Le Jury appréciera la qualité architecturale et xxxxxx de la proposition et son inscription dans l’environnement bâti/naturel/historique, dans l’espace public et dans le quartier à la lumière du programme, des objectifs et des enjeux (tels que détaillés au point 2 et dans la partie E du cahier des charges).  Il appréciera également la pertinence et la qualité de la proposition (artiste et type d’œuvre) en matière d’intégration d’œuvre d’art. </v>
      </c>
      <c r="C17" s="418"/>
    </row>
    <row r="18" spans="1:3" ht="129.6" customHeight="1" x14ac:dyDescent="0.25">
      <c r="A18" s="80">
        <f>A6</f>
        <v>0.5</v>
      </c>
      <c r="B18" s="78"/>
      <c r="C18" s="78"/>
    </row>
    <row r="19" spans="1:3" ht="14.4" x14ac:dyDescent="0.25">
      <c r="A19" s="78"/>
      <c r="B19" s="421" t="str">
        <f>B7</f>
        <v>Optimalisation de l’investissement</v>
      </c>
      <c r="C19" s="421"/>
    </row>
    <row r="20" spans="1:3" ht="25.2" customHeight="1" x14ac:dyDescent="0.25">
      <c r="A20" s="78"/>
      <c r="B20" s="417" t="str">
        <f>B8</f>
        <v xml:space="preserve"> Le Jury appréciera l’économie de la proposition, soit  sa performance et sa qualité au regard de son coût, avec une attention au réalisme de ce dernier et à sa concordance avec le cadre budgétaire imparti. Cette économie sera tant envisagée sur le plan de l’investissement initial que sur celui de l’exploitation : dès le départ, réduction des besoins et limitation du recours aux technologies complexes et coûteuses.  </v>
      </c>
      <c r="C20" s="418"/>
    </row>
    <row r="21" spans="1:3" ht="91.95" customHeight="1" x14ac:dyDescent="0.25">
      <c r="A21" s="80">
        <f>A9</f>
        <v>0.3</v>
      </c>
      <c r="B21" s="78"/>
      <c r="C21" s="78"/>
    </row>
    <row r="22" spans="1:3" ht="14.4" x14ac:dyDescent="0.25">
      <c r="A22" s="78"/>
      <c r="B22" s="421" t="str">
        <f>B10</f>
        <v xml:space="preserve">Fonctionnalité </v>
      </c>
      <c r="C22" s="421"/>
    </row>
    <row r="23" spans="1:3" ht="25.2" customHeight="1" x14ac:dyDescent="0.25">
      <c r="A23" s="78"/>
      <c r="B23" s="417" t="str">
        <f>B11</f>
        <v>Le Jury appréciera la fonctionnalité de la proposition, notamment en matière de gestion des flux et d’organisation spatiale des activités, en fonction des objectifs tels que définis dans la partie E du présent cahier des charges, mais aussi au regard de besoins qui sont susceptibles d’évoluer dans le temps, à court, moyen et long termes.</v>
      </c>
      <c r="C23" s="418"/>
    </row>
    <row r="24" spans="1:3" ht="78" customHeight="1" x14ac:dyDescent="0.25">
      <c r="A24" s="80">
        <f>A12</f>
        <v>0.2</v>
      </c>
      <c r="B24" s="78"/>
      <c r="C24" s="78"/>
    </row>
    <row r="26" spans="1:3" ht="18" x14ac:dyDescent="0.35">
      <c r="A26" s="78"/>
      <c r="B26" s="415" t="str">
        <f>'Récap équipes'!D3</f>
        <v>03. Nom de l'équipe</v>
      </c>
      <c r="C26" s="415"/>
    </row>
    <row r="27" spans="1:3" ht="33.6" x14ac:dyDescent="0.65">
      <c r="A27" s="78"/>
      <c r="B27" s="79" t="s">
        <v>94</v>
      </c>
      <c r="C27" s="79" t="s">
        <v>95</v>
      </c>
    </row>
    <row r="28" spans="1:3" ht="14.4" x14ac:dyDescent="0.25">
      <c r="A28" s="78"/>
      <c r="B28" s="419" t="str">
        <f>B4</f>
        <v>Qualité du concept, de l’intervention et du rapport avec le contexte</v>
      </c>
      <c r="C28" s="420"/>
    </row>
    <row r="29" spans="1:3" ht="25.2" customHeight="1" x14ac:dyDescent="0.25">
      <c r="A29" s="78"/>
      <c r="B29" s="417" t="str">
        <f>B5</f>
        <v xml:space="preserve">Le Jury appréciera la qualité architecturale et xxxxxx de la proposition et son inscription dans l’environnement bâti/naturel/historique, dans l’espace public et dans le quartier à la lumière du programme, des objectifs et des enjeux (tels que détaillés au point 2 et dans la partie E du cahier des charges).  Il appréciera également la pertinence et la qualité de la proposition (artiste et type d’œuvre) en matière d’intégration d’œuvre d’art. </v>
      </c>
      <c r="C29" s="418"/>
    </row>
    <row r="30" spans="1:3" ht="129.6" customHeight="1" x14ac:dyDescent="0.25">
      <c r="A30" s="80">
        <f>A6</f>
        <v>0.5</v>
      </c>
      <c r="B30" s="78"/>
      <c r="C30" s="78"/>
    </row>
    <row r="31" spans="1:3" ht="14.4" x14ac:dyDescent="0.25">
      <c r="A31" s="78"/>
      <c r="B31" s="419" t="str">
        <f>B7</f>
        <v>Optimalisation de l’investissement</v>
      </c>
      <c r="C31" s="420"/>
    </row>
    <row r="32" spans="1:3" ht="25.2" customHeight="1" x14ac:dyDescent="0.25">
      <c r="A32" s="78"/>
      <c r="B32" s="417" t="str">
        <f>B8</f>
        <v xml:space="preserve"> Le Jury appréciera l’économie de la proposition, soit  sa performance et sa qualité au regard de son coût, avec une attention au réalisme de ce dernier et à sa concordance avec le cadre budgétaire imparti. Cette économie sera tant envisagée sur le plan de l’investissement initial que sur celui de l’exploitation : dès le départ, réduction des besoins et limitation du recours aux technologies complexes et coûteuses.  </v>
      </c>
      <c r="C32" s="418"/>
    </row>
    <row r="33" spans="1:3" ht="91.95" customHeight="1" x14ac:dyDescent="0.25">
      <c r="A33" s="80">
        <f>A9</f>
        <v>0.3</v>
      </c>
      <c r="B33" s="78"/>
      <c r="C33" s="78"/>
    </row>
    <row r="34" spans="1:3" ht="14.4" x14ac:dyDescent="0.25">
      <c r="A34" s="78"/>
      <c r="B34" s="419" t="str">
        <f>B10</f>
        <v xml:space="preserve">Fonctionnalité </v>
      </c>
      <c r="C34" s="420"/>
    </row>
    <row r="35" spans="1:3" ht="25.2" customHeight="1" x14ac:dyDescent="0.25">
      <c r="A35" s="78"/>
      <c r="B35" s="417" t="str">
        <f>B11</f>
        <v>Le Jury appréciera la fonctionnalité de la proposition, notamment en matière de gestion des flux et d’organisation spatiale des activités, en fonction des objectifs tels que définis dans la partie E du présent cahier des charges, mais aussi au regard de besoins qui sont susceptibles d’évoluer dans le temps, à court, moyen et long termes.</v>
      </c>
      <c r="C35" s="418"/>
    </row>
    <row r="36" spans="1:3" ht="78" customHeight="1" x14ac:dyDescent="0.25">
      <c r="A36" s="80">
        <f>A12</f>
        <v>0.2</v>
      </c>
      <c r="B36" s="78"/>
      <c r="C36" s="78"/>
    </row>
    <row r="38" spans="1:3" ht="18" x14ac:dyDescent="0.35">
      <c r="A38" s="78"/>
      <c r="B38" s="415" t="str">
        <f>'Récap équipes'!E3</f>
        <v>04. Nom de l'équipe</v>
      </c>
      <c r="C38" s="415"/>
    </row>
    <row r="39" spans="1:3" ht="33.6" x14ac:dyDescent="0.65">
      <c r="A39" s="78"/>
      <c r="B39" s="79" t="s">
        <v>94</v>
      </c>
      <c r="C39" s="79" t="s">
        <v>95</v>
      </c>
    </row>
    <row r="40" spans="1:3" ht="14.4" x14ac:dyDescent="0.25">
      <c r="A40" s="78"/>
      <c r="B40" s="419" t="str">
        <f>B4</f>
        <v>Qualité du concept, de l’intervention et du rapport avec le contexte</v>
      </c>
      <c r="C40" s="420"/>
    </row>
    <row r="41" spans="1:3" ht="25.2" customHeight="1" x14ac:dyDescent="0.25">
      <c r="A41" s="78"/>
      <c r="B41" s="417" t="str">
        <f>B5</f>
        <v xml:space="preserve">Le Jury appréciera la qualité architecturale et xxxxxx de la proposition et son inscription dans l’environnement bâti/naturel/historique, dans l’espace public et dans le quartier à la lumière du programme, des objectifs et des enjeux (tels que détaillés au point 2 et dans la partie E du cahier des charges).  Il appréciera également la pertinence et la qualité de la proposition (artiste et type d’œuvre) en matière d’intégration d’œuvre d’art. </v>
      </c>
      <c r="C41" s="418"/>
    </row>
    <row r="42" spans="1:3" ht="129.6" customHeight="1" x14ac:dyDescent="0.25">
      <c r="A42" s="80">
        <f>A6</f>
        <v>0.5</v>
      </c>
      <c r="B42" s="78"/>
      <c r="C42" s="78"/>
    </row>
    <row r="43" spans="1:3" ht="14.4" x14ac:dyDescent="0.25">
      <c r="A43" s="78"/>
      <c r="B43" s="419" t="str">
        <f>B7</f>
        <v>Optimalisation de l’investissement</v>
      </c>
      <c r="C43" s="420"/>
    </row>
    <row r="44" spans="1:3" ht="25.2" customHeight="1" x14ac:dyDescent="0.25">
      <c r="A44" s="78"/>
      <c r="B44" s="417" t="str">
        <f>B8</f>
        <v xml:space="preserve"> Le Jury appréciera l’économie de la proposition, soit  sa performance et sa qualité au regard de son coût, avec une attention au réalisme de ce dernier et à sa concordance avec le cadre budgétaire imparti. Cette économie sera tant envisagée sur le plan de l’investissement initial que sur celui de l’exploitation : dès le départ, réduction des besoins et limitation du recours aux technologies complexes et coûteuses.  </v>
      </c>
      <c r="C44" s="418"/>
    </row>
    <row r="45" spans="1:3" ht="91.95" customHeight="1" x14ac:dyDescent="0.25">
      <c r="A45" s="80">
        <f>A9</f>
        <v>0.3</v>
      </c>
      <c r="B45" s="78"/>
      <c r="C45" s="78"/>
    </row>
    <row r="46" spans="1:3" ht="14.4" x14ac:dyDescent="0.25">
      <c r="A46" s="78"/>
      <c r="B46" s="419" t="str">
        <f>B10</f>
        <v xml:space="preserve">Fonctionnalité </v>
      </c>
      <c r="C46" s="420"/>
    </row>
    <row r="47" spans="1:3" ht="25.2" customHeight="1" x14ac:dyDescent="0.25">
      <c r="A47" s="78"/>
      <c r="B47" s="417" t="str">
        <f>B11</f>
        <v>Le Jury appréciera la fonctionnalité de la proposition, notamment en matière de gestion des flux et d’organisation spatiale des activités, en fonction des objectifs tels que définis dans la partie E du présent cahier des charges, mais aussi au regard de besoins qui sont susceptibles d’évoluer dans le temps, à court, moyen et long termes.</v>
      </c>
      <c r="C47" s="418"/>
    </row>
    <row r="48" spans="1:3" ht="78" customHeight="1" x14ac:dyDescent="0.25">
      <c r="A48" s="80">
        <f>A12</f>
        <v>0.2</v>
      </c>
      <c r="B48" s="78"/>
      <c r="C48" s="78"/>
    </row>
    <row r="50" spans="1:3" ht="18" x14ac:dyDescent="0.35">
      <c r="A50" s="78"/>
      <c r="B50" s="415" t="str">
        <f>'Récap équipes'!F3</f>
        <v>05. Nom de l'équipe</v>
      </c>
      <c r="C50" s="415"/>
    </row>
    <row r="51" spans="1:3" ht="33.6" x14ac:dyDescent="0.65">
      <c r="A51" s="78"/>
      <c r="B51" s="79" t="s">
        <v>94</v>
      </c>
      <c r="C51" s="79" t="s">
        <v>95</v>
      </c>
    </row>
    <row r="52" spans="1:3" ht="14.4" x14ac:dyDescent="0.25">
      <c r="A52" s="78"/>
      <c r="B52" s="419" t="str">
        <f>B4</f>
        <v>Qualité du concept, de l’intervention et du rapport avec le contexte</v>
      </c>
      <c r="C52" s="420"/>
    </row>
    <row r="53" spans="1:3" ht="25.2" customHeight="1" x14ac:dyDescent="0.25">
      <c r="A53" s="78"/>
      <c r="B53" s="417" t="str">
        <f>B5</f>
        <v xml:space="preserve">Le Jury appréciera la qualité architecturale et xxxxxx de la proposition et son inscription dans l’environnement bâti/naturel/historique, dans l’espace public et dans le quartier à la lumière du programme, des objectifs et des enjeux (tels que détaillés au point 2 et dans la partie E du cahier des charges).  Il appréciera également la pertinence et la qualité de la proposition (artiste et type d’œuvre) en matière d’intégration d’œuvre d’art. </v>
      </c>
      <c r="C53" s="418"/>
    </row>
    <row r="54" spans="1:3" ht="129.6" customHeight="1" x14ac:dyDescent="0.25">
      <c r="A54" s="80">
        <f>A6</f>
        <v>0.5</v>
      </c>
      <c r="B54" s="78"/>
      <c r="C54" s="78"/>
    </row>
    <row r="55" spans="1:3" ht="14.4" x14ac:dyDescent="0.25">
      <c r="A55" s="78"/>
      <c r="B55" s="419" t="str">
        <f>B7</f>
        <v>Optimalisation de l’investissement</v>
      </c>
      <c r="C55" s="420"/>
    </row>
    <row r="56" spans="1:3" ht="25.2" customHeight="1" x14ac:dyDescent="0.25">
      <c r="A56" s="78"/>
      <c r="B56" s="417" t="str">
        <f>B8</f>
        <v xml:space="preserve"> Le Jury appréciera l’économie de la proposition, soit  sa performance et sa qualité au regard de son coût, avec une attention au réalisme de ce dernier et à sa concordance avec le cadre budgétaire imparti. Cette économie sera tant envisagée sur le plan de l’investissement initial que sur celui de l’exploitation : dès le départ, réduction des besoins et limitation du recours aux technologies complexes et coûteuses.  </v>
      </c>
      <c r="C56" s="418"/>
    </row>
    <row r="57" spans="1:3" ht="91.95" customHeight="1" x14ac:dyDescent="0.25">
      <c r="A57" s="80">
        <f>A9</f>
        <v>0.3</v>
      </c>
      <c r="B57" s="78"/>
      <c r="C57" s="78"/>
    </row>
    <row r="58" spans="1:3" ht="14.4" x14ac:dyDescent="0.25">
      <c r="A58" s="78"/>
      <c r="B58" s="419" t="str">
        <f>B10</f>
        <v xml:space="preserve">Fonctionnalité </v>
      </c>
      <c r="C58" s="420"/>
    </row>
    <row r="59" spans="1:3" ht="25.2" customHeight="1" x14ac:dyDescent="0.25">
      <c r="A59" s="78"/>
      <c r="B59" s="417" t="str">
        <f>B11</f>
        <v>Le Jury appréciera la fonctionnalité de la proposition, notamment en matière de gestion des flux et d’organisation spatiale des activités, en fonction des objectifs tels que définis dans la partie E du présent cahier des charges, mais aussi au regard de besoins qui sont susceptibles d’évoluer dans le temps, à court, moyen et long termes.</v>
      </c>
      <c r="C59" s="418"/>
    </row>
    <row r="60" spans="1:3" ht="78" customHeight="1" x14ac:dyDescent="0.25">
      <c r="A60" s="80">
        <f>A12</f>
        <v>0.2</v>
      </c>
      <c r="B60" s="78"/>
      <c r="C60" s="78"/>
    </row>
  </sheetData>
  <mergeCells count="35">
    <mergeCell ref="B58:C58"/>
    <mergeCell ref="B59:C59"/>
    <mergeCell ref="B43:C43"/>
    <mergeCell ref="B44:C44"/>
    <mergeCell ref="B53:C53"/>
    <mergeCell ref="B55:C55"/>
    <mergeCell ref="B56:C56"/>
    <mergeCell ref="B34:C34"/>
    <mergeCell ref="B35:C35"/>
    <mergeCell ref="B38:C38"/>
    <mergeCell ref="B40:C40"/>
    <mergeCell ref="B41:C41"/>
    <mergeCell ref="B47:C47"/>
    <mergeCell ref="B50:C50"/>
    <mergeCell ref="B52:C52"/>
    <mergeCell ref="B14:C14"/>
    <mergeCell ref="B16:C16"/>
    <mergeCell ref="B17:C17"/>
    <mergeCell ref="B26:C26"/>
    <mergeCell ref="B28:C28"/>
    <mergeCell ref="B29:C29"/>
    <mergeCell ref="B19:C19"/>
    <mergeCell ref="B20:C20"/>
    <mergeCell ref="B22:C22"/>
    <mergeCell ref="B23:C23"/>
    <mergeCell ref="B46:C46"/>
    <mergeCell ref="B31:C31"/>
    <mergeCell ref="B32:C32"/>
    <mergeCell ref="B11:C11"/>
    <mergeCell ref="B2:C2"/>
    <mergeCell ref="B4:C4"/>
    <mergeCell ref="B5:C5"/>
    <mergeCell ref="B7:C7"/>
    <mergeCell ref="B8:C8"/>
    <mergeCell ref="B10:C10"/>
  </mergeCells>
  <pageMargins left="0.7" right="0.7" top="0.75" bottom="0.75" header="0.3" footer="0.3"/>
  <pageSetup paperSize="9" scale="47" fitToHeight="0" orientation="landscape" horizontalDpi="90" verticalDpi="90" r:id="rId1"/>
  <rowBreaks count="4" manualBreakCount="4">
    <brk id="12" max="16383" man="1"/>
    <brk id="24" max="16383" man="1"/>
    <brk id="37" max="16383" man="1"/>
    <brk id="49"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INSTRUCTIONS</vt:lpstr>
      <vt:lpstr>Récap équipes</vt:lpstr>
      <vt:lpstr>Compo offres</vt:lpstr>
      <vt:lpstr>Fich indiv 01</vt:lpstr>
      <vt:lpstr>Compa données</vt:lpstr>
      <vt:lpstr>Compa estimatifs</vt:lpstr>
      <vt:lpstr>Compa Orient tech</vt:lpstr>
      <vt:lpstr>Trame jury</vt:lpstr>
      <vt:lpstr>Carnet</vt:lpstr>
      <vt:lpstr>'Compo offres'!Impression_des_titres</vt:lpstr>
      <vt:lpstr>'Trame jury'!Impression_des_titres</vt:lpstr>
      <vt:lpstr>'Compa données'!Zone_d_impression</vt:lpstr>
      <vt:lpstr>'Compa estimatifs'!Zone_d_impression</vt:lpstr>
      <vt:lpstr>'Compa Orient tech'!Zone_d_impression</vt:lpstr>
      <vt:lpstr>'Compo offres'!Zone_d_impression</vt:lpstr>
      <vt:lpstr>'Fich indiv 01'!Zone_d_impression</vt:lpstr>
      <vt:lpstr>INSTRUCTIONS!Zone_d_impression</vt:lpstr>
      <vt:lpstr>'Trame jury'!Zone_d_impression</vt:lpstr>
    </vt:vector>
  </TitlesOfParts>
  <Company>ETNIC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CFWB</dc:creator>
  <cp:lastModifiedBy>GUISSE Sabine</cp:lastModifiedBy>
  <cp:lastPrinted>2023-07-28T13:54:02Z</cp:lastPrinted>
  <dcterms:created xsi:type="dcterms:W3CDTF">2008-02-20T12:32:19Z</dcterms:created>
  <dcterms:modified xsi:type="dcterms:W3CDTF">2024-10-08T11:24:40Z</dcterms:modified>
</cp:coreProperties>
</file>