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01ac01prd\agi\doctype\ARCHITECTURE\_Processus marchés de services\_Processus et doctypes\4 Cahier des charges + annexes\"/>
    </mc:Choice>
  </mc:AlternateContent>
  <bookViews>
    <workbookView xWindow="0" yWindow="0" windowWidth="20376" windowHeight="685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C88" i="1"/>
  <c r="C87" i="1"/>
  <c r="C86" i="1"/>
  <c r="C85" i="1"/>
  <c r="C84" i="1"/>
  <c r="C83" i="1"/>
  <c r="C82" i="1"/>
  <c r="C89" i="1" s="1"/>
  <c r="B41" i="1"/>
  <c r="B40" i="1"/>
  <c r="L45" i="1"/>
  <c r="E103" i="1" l="1"/>
  <c r="F102" i="1" s="1"/>
  <c r="F98" i="1" l="1"/>
  <c r="F95" i="1"/>
  <c r="F96" i="1"/>
  <c r="F97" i="1"/>
  <c r="F99" i="1"/>
  <c r="F100" i="1"/>
  <c r="F101" i="1"/>
  <c r="F94" i="1"/>
  <c r="F103" i="1" s="1"/>
  <c r="L70" i="1" l="1"/>
  <c r="L64" i="1"/>
  <c r="L56" i="1"/>
  <c r="B22" i="1" l="1"/>
  <c r="B39" i="1" s="1"/>
  <c r="B21" i="1"/>
  <c r="B20" i="1"/>
  <c r="B19" i="1"/>
  <c r="B13" i="1"/>
  <c r="B37" i="1" l="1"/>
</calcChain>
</file>

<file path=xl/sharedStrings.xml><?xml version="1.0" encoding="utf-8"?>
<sst xmlns="http://schemas.openxmlformats.org/spreadsheetml/2006/main" count="178" uniqueCount="113">
  <si>
    <t>Surface nette construite</t>
  </si>
  <si>
    <t>Surface brute rénovée</t>
  </si>
  <si>
    <t>Surface nette rénovée</t>
  </si>
  <si>
    <t>Surface brute construite</t>
  </si>
  <si>
    <t>Surface nette administration</t>
  </si>
  <si>
    <t>SURFACES</t>
  </si>
  <si>
    <t>Répartition par zone fonctionnelle</t>
  </si>
  <si>
    <t>Répartition par type d'intervention</t>
  </si>
  <si>
    <t>Surface d'abords aménagée</t>
  </si>
  <si>
    <t>Surface nette espaces communs</t>
  </si>
  <si>
    <t>Surface nette locaux de cours</t>
  </si>
  <si>
    <t>Surface nette locaux techniques</t>
  </si>
  <si>
    <t>Emprise au sol bâtiments</t>
  </si>
  <si>
    <t>Surface d'abords laissée en l'état</t>
  </si>
  <si>
    <t>Surface du terrain</t>
  </si>
  <si>
    <t xml:space="preserve">Ratio surface nette / surface brute  </t>
  </si>
  <si>
    <t>Coefficient d'emprise au sol</t>
  </si>
  <si>
    <t>Surface brute totale</t>
  </si>
  <si>
    <t>Surface nette totale</t>
  </si>
  <si>
    <t>Surface construite totale</t>
  </si>
  <si>
    <t>Surface rénovée totale</t>
  </si>
  <si>
    <t>ORIENTATIONS TECHNIQUES</t>
  </si>
  <si>
    <t>STABILITE</t>
  </si>
  <si>
    <t>ACOUSTIQUE</t>
  </si>
  <si>
    <t>TECHNIQUES SPECIALES</t>
  </si>
  <si>
    <t>Enveloppe</t>
  </si>
  <si>
    <t>Architecture</t>
  </si>
  <si>
    <t>Techniques</t>
  </si>
  <si>
    <t>Récupération eau</t>
  </si>
  <si>
    <t>Autres mesures</t>
  </si>
  <si>
    <t>Production d'énergie renouvelable</t>
  </si>
  <si>
    <t>Dispositifs de limitation de consommations (eau, elec, ...)</t>
  </si>
  <si>
    <t>OUI</t>
  </si>
  <si>
    <t>NON</t>
  </si>
  <si>
    <t>FORMULAIRE D'INFORMATIONS FINANCIERES</t>
  </si>
  <si>
    <t>FORMULAIRE D'INTENTIONS TECHNIQUES</t>
  </si>
  <si>
    <t>STRATEGIE ENERGETIQUE et ENVIRONNEMENTALE/PEB</t>
  </si>
  <si>
    <t>orientation xxx, distribution fonctionnelle xx,  xxxxxxxxxxxxxxxxxxxxxxxxxxxxxxxxxxxxxxxxxxxxxxxxxxxxxxxxxxxxxxxxxxxxxxxxxxxxxxxxxxxxxxxxxxxxxxxxxxxx</t>
  </si>
  <si>
    <t xml:space="preserve"> </t>
  </si>
  <si>
    <t>Toiture xxxxxx, Facades xxxxx,  xxxxxxxxxxxxxxxxxxxxxxxxxxxxxxxxxxxxxxxxxxxxxxxxxxxxxxxxxxxxxxxxxxxxxxxxxxxxxxxxxxxxxxxxxxxxxxxxxxxx</t>
  </si>
  <si>
    <r>
      <t xml:space="preserve">* </t>
    </r>
    <r>
      <rPr>
        <sz val="9"/>
        <color theme="1"/>
        <rFont val="Arial Narrow"/>
        <family val="2"/>
      </rPr>
      <t>l'identification et dénomination précise des installations techniques envisagées est reprise dans la section suivante (TS)</t>
    </r>
  </si>
  <si>
    <t xml:space="preserve">Précisez la rentabilité estimée en M³/an , les techniques de récupération et de revalorisation envisagés </t>
  </si>
  <si>
    <r>
      <t xml:space="preserve">Précisez la rentabilité estimée en  </t>
    </r>
    <r>
      <rPr>
        <i/>
        <sz val="9"/>
        <color rgb="FFFF0000"/>
        <rFont val="Arial Narrow"/>
        <family val="2"/>
      </rPr>
      <t xml:space="preserve">KWh/an </t>
    </r>
    <r>
      <rPr>
        <i/>
        <sz val="9"/>
        <color rgb="FF0070C0"/>
        <rFont val="Arial Narrow"/>
        <family val="2"/>
      </rPr>
      <t>et les techniques de production</t>
    </r>
  </si>
  <si>
    <t>Chauffage</t>
  </si>
  <si>
    <t>Ventilation</t>
  </si>
  <si>
    <t>Production d'eau chaude sanitaire</t>
  </si>
  <si>
    <t>Engins de levage (ascenseur, monte-charge, plateforme, ...)</t>
  </si>
  <si>
    <t>Eclairage</t>
  </si>
  <si>
    <r>
      <t xml:space="preserve">Ciblez ici  la </t>
    </r>
    <r>
      <rPr>
        <b/>
        <i/>
        <sz val="9"/>
        <color rgb="FF0070C0"/>
        <rFont val="Arial Narrow"/>
        <family val="2"/>
      </rPr>
      <t xml:space="preserve">plus value energetique/environn.* </t>
    </r>
    <r>
      <rPr>
        <i/>
        <sz val="9"/>
        <color rgb="FF0070C0"/>
        <rFont val="Arial Narrow"/>
        <family val="2"/>
      </rPr>
      <t>des techniques prévues en matière de chauffage, ECS, ventilation et éclairage, levage</t>
    </r>
  </si>
  <si>
    <t>xxxxxxxxxxxxxxxxxxxxxxxxxxxxxxxxxxxxxxxxxxxxxxxxxxxxxxxxxxxxxxxxxxxxxxxxxxxxxxxxxxxxxxxxxxxxxxxxxxx</t>
  </si>
  <si>
    <t>Précisez type xxxxxxxxxxxxxxxxxxxxxxxxxxxxxxxxxxxxxxxxxxxxxxxxxxxxxxxxxxxxxxxxxx</t>
  </si>
  <si>
    <t>Précisez type et nombre xxxxxxxxxxxxxxxxxxxxxxxxxxxxxxxxxxxxxxxxxxxxxxxxxxxxxxxx</t>
  </si>
  <si>
    <t>Autres dispositifs</t>
  </si>
  <si>
    <t>Nbre car max</t>
  </si>
  <si>
    <t>Fondations</t>
  </si>
  <si>
    <t>Système constructif: structure</t>
  </si>
  <si>
    <t>Système constructif: enveloppe</t>
  </si>
  <si>
    <t>Précisez type xxxxxxxxxxxxxxxxxxxxxxxxxxxxxxxxxxxxxxxxxxxxxxxxxxxxxxxxxxxxxxxxxxxxxxxxxxxxxxxxxxxxxxxxxxxxxxxxxxxxxxxxxxxxxxxxxxxxxxxxxxxxxxxxxxxx</t>
  </si>
  <si>
    <t>Cycle de vie et réemploi</t>
  </si>
  <si>
    <t>Confort acoustique intérieur</t>
  </si>
  <si>
    <t>Confort acoustique depuis et vers l'extérieur</t>
  </si>
  <si>
    <t>Précisez zones et dispositifs  xxxxxxxxxxxxxxxxxxxxxxxxxxxxxxxxxxxxxxxxxxxxxxxxxxxxxxxxxxxxxxxxxxxxxxxxxxxxxxxxxxxxxxxxxxxxxxxxxxxxxxxxxxxxxxxxxxxxxxxxxxxxxxxxxxxxxxxxxxxxxxxxxxxxxxxxxxxxxxxxxxxxxxxxxxxxxxxxxxxxxxxxxxxxxxxxxxxxxxxxxxxxxxxxxx</t>
  </si>
  <si>
    <r>
      <t xml:space="preserve">si oui: stratégie envisagée, niveau de performance visé </t>
    </r>
    <r>
      <rPr>
        <sz val="8"/>
        <color theme="1"/>
        <rFont val="Arial Narrow"/>
        <family val="2"/>
      </rPr>
      <t xml:space="preserve">(usage de mots-clefs svp: champs limités en nombre de caractères: </t>
    </r>
    <r>
      <rPr>
        <sz val="8"/>
        <color rgb="FFFF0000"/>
        <rFont val="Arial Narrow"/>
        <family val="2"/>
      </rPr>
      <t xml:space="preserve">150 </t>
    </r>
    <r>
      <rPr>
        <sz val="8"/>
        <color theme="1"/>
        <rFont val="Arial Narrow"/>
        <family val="2"/>
      </rPr>
      <t>max)</t>
    </r>
  </si>
  <si>
    <r>
      <t xml:space="preserve">si oui: dispositif technique envisagé </t>
    </r>
    <r>
      <rPr>
        <sz val="8"/>
        <color theme="1"/>
        <rFont val="Arial Narrow"/>
        <family val="2"/>
      </rPr>
      <t xml:space="preserve">(usage de mots-clefs svp: champs limités en nombre de caractères: </t>
    </r>
    <r>
      <rPr>
        <sz val="8"/>
        <color rgb="FFFF0000"/>
        <rFont val="Arial Narrow"/>
        <family val="2"/>
      </rPr>
      <t xml:space="preserve">100 </t>
    </r>
    <r>
      <rPr>
        <sz val="8"/>
        <color theme="1"/>
        <rFont val="Arial Narrow"/>
        <family val="2"/>
      </rPr>
      <t>max)</t>
    </r>
  </si>
  <si>
    <r>
      <t xml:space="preserve">si oui: dispositif technique envisagé </t>
    </r>
    <r>
      <rPr>
        <sz val="8"/>
        <color theme="1"/>
        <rFont val="Arial Narrow"/>
        <family val="2"/>
      </rPr>
      <t xml:space="preserve">(usage de mots-clefs svp: champs limités en nombre de caractères: </t>
    </r>
    <r>
      <rPr>
        <sz val="8"/>
        <color rgb="FFFF0000"/>
        <rFont val="Arial Narrow"/>
        <family val="2"/>
      </rPr>
      <t>150</t>
    </r>
    <r>
      <rPr>
        <sz val="8"/>
        <color theme="1"/>
        <rFont val="Arial Narrow"/>
        <family val="2"/>
      </rPr>
      <t xml:space="preserve"> max)</t>
    </r>
  </si>
  <si>
    <r>
      <t xml:space="preserve">si oui: zones traitées et dispositif technique envisagé </t>
    </r>
    <r>
      <rPr>
        <sz val="8"/>
        <color theme="1"/>
        <rFont val="Arial Narrow"/>
        <family val="2"/>
      </rPr>
      <t xml:space="preserve">(usage de mots-clefs svp: champs limités en nombre de caractères: </t>
    </r>
    <r>
      <rPr>
        <sz val="8"/>
        <color rgb="FFFF0000"/>
        <rFont val="Arial Narrow"/>
        <family val="2"/>
      </rPr>
      <t>250</t>
    </r>
    <r>
      <rPr>
        <sz val="8"/>
        <color theme="1"/>
        <rFont val="Arial Narrow"/>
        <family val="2"/>
      </rPr>
      <t xml:space="preserve"> max)</t>
    </r>
  </si>
  <si>
    <t>Autres mesures en matière de stabilité</t>
  </si>
  <si>
    <t>Autres mesures en matière d'acoustique</t>
  </si>
  <si>
    <r>
      <t>Nom du projet</t>
    </r>
    <r>
      <rPr>
        <b/>
        <sz val="14"/>
        <rFont val="Arial Narrow"/>
        <family val="2"/>
      </rPr>
      <t>: Préesquisse - FORMULAIRE D'OFFRE</t>
    </r>
  </si>
  <si>
    <t>[insérer nom]</t>
  </si>
  <si>
    <t>architecture</t>
  </si>
  <si>
    <t>stabilité</t>
  </si>
  <si>
    <t>techniques spéciales</t>
  </si>
  <si>
    <t>PEB</t>
  </si>
  <si>
    <t>acoustique</t>
  </si>
  <si>
    <t>design mobilier</t>
  </si>
  <si>
    <t>design signalétique</t>
  </si>
  <si>
    <t>[autre compétence éventuelle ajoutée d'initiative de l'auteur de projet]</t>
  </si>
  <si>
    <t>paysage</t>
  </si>
  <si>
    <t>REPARTITION DU BUDGET</t>
  </si>
  <si>
    <t>remarque éventuelle</t>
  </si>
  <si>
    <t>%</t>
  </si>
  <si>
    <t>€ HTVA</t>
  </si>
  <si>
    <t>OBJET</t>
  </si>
  <si>
    <t>Prix</t>
  </si>
  <si>
    <t>Unité</t>
  </si>
  <si>
    <t>ARCHITECTE Senior</t>
  </si>
  <si>
    <t>€ HTVA / heure</t>
  </si>
  <si>
    <t>ARCHITECTE Junior</t>
  </si>
  <si>
    <t>ARCHITECTE Stagiaire</t>
  </si>
  <si>
    <t>Frais de déplacements</t>
  </si>
  <si>
    <t>Reproduction documents -  Jusqu’au format A4  - Noir et blanc</t>
  </si>
  <si>
    <t>€ HTVA / kilomètre</t>
  </si>
  <si>
    <t>Reproduction documents -  Jusqu’au format A4  - Couleur</t>
  </si>
  <si>
    <t>€ HTVA / page</t>
  </si>
  <si>
    <t>Reproduction documents -  Jusqu’au format A3  - Noir et blanc</t>
  </si>
  <si>
    <t>Reproduction documents -  Jusqu’au format A3  - Couleur</t>
  </si>
  <si>
    <t>Reproduction documents -  Jusqu’au format A0  - Noir et blanc</t>
  </si>
  <si>
    <t>Reproduction documents -  Jusqu’au format A0  - Couleur</t>
  </si>
  <si>
    <t>architecture, PEB et acoustique</t>
  </si>
  <si>
    <t>TARIFS en régie et à la pièce (HTVA) - prestations supplémentaires (Honoraires spéciaux)</t>
  </si>
  <si>
    <t>Facteur de compacité*</t>
  </si>
  <si>
    <t xml:space="preserve">* C = Sp / SHab  selon https://passivact.fr/Concepts/files/CompaciteBatiment-Consequences.html </t>
  </si>
  <si>
    <t>Réf. CDC</t>
  </si>
  <si>
    <t>REPARTITION DES COMPETENCES et HONORAIRES</t>
  </si>
  <si>
    <t>Surface d'enveloppe rénovée (Sp*)</t>
  </si>
  <si>
    <t>Surface d'enveloppe construite (S*)</t>
  </si>
  <si>
    <t>Sp= surface des parois d’échange: sol + murs + toit</t>
  </si>
  <si>
    <t>BASE</t>
  </si>
  <si>
    <t>Compétence asumée</t>
  </si>
  <si>
    <t>NOM de l'opérateur</t>
  </si>
  <si>
    <t>Part d'honoraires réservée</t>
  </si>
  <si>
    <t>Numéro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</si>
</sst>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m²&quot;"/>
    <numFmt numFmtId="165" formatCode="#,##0\ &quot;€&quot;"/>
    <numFmt numFmtId="166" formatCode="#,##0.00\ &quot;€&quot;"/>
  </numFmts>
  <fonts count="31" x14ac:knownFonts="1">
    <font>
      <sz val="11"/>
      <color theme="1"/>
      <name val="Calibri"/>
      <family val="2"/>
      <scheme val="minor"/>
    </font>
    <font>
      <sz val="10"/>
      <color rgb="FFCC9900"/>
      <name val="Arial Narrow"/>
      <family val="2"/>
    </font>
    <font>
      <sz val="10"/>
      <color rgb="FF0070C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rgb="FFCC9900"/>
      <name val="Arial Narrow"/>
      <family val="2"/>
    </font>
    <font>
      <b/>
      <sz val="11"/>
      <color theme="1"/>
      <name val="Arial Narrow"/>
      <family val="2"/>
    </font>
    <font>
      <sz val="11"/>
      <color rgb="FFCC99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i/>
      <sz val="9"/>
      <color rgb="FF0070C0"/>
      <name val="Arial Narrow"/>
      <family val="2"/>
    </font>
    <font>
      <b/>
      <sz val="14"/>
      <color rgb="FFCC9900"/>
      <name val="Arial Narrow"/>
      <family val="2"/>
    </font>
    <font>
      <sz val="11"/>
      <color rgb="FF0070C0"/>
      <name val="Arial Narrow"/>
      <family val="2"/>
    </font>
    <font>
      <sz val="8"/>
      <color theme="1"/>
      <name val="Arial Narrow"/>
      <family val="2"/>
    </font>
    <font>
      <b/>
      <i/>
      <sz val="9"/>
      <color rgb="FF0070C0"/>
      <name val="Arial Narrow"/>
      <family val="2"/>
    </font>
    <font>
      <sz val="9"/>
      <color theme="1"/>
      <name val="Arial Narrow"/>
      <family val="2"/>
    </font>
    <font>
      <i/>
      <sz val="9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color rgb="FF00B0F0"/>
      <name val="Arial Narrow"/>
      <family val="2"/>
    </font>
    <font>
      <b/>
      <sz val="11"/>
      <color rgb="FFCC9900"/>
      <name val="Arial Narrow"/>
      <family val="2"/>
    </font>
    <font>
      <i/>
      <sz val="11"/>
      <color rgb="FF0070C0"/>
      <name val="Arial Narrow"/>
      <family val="2"/>
    </font>
    <font>
      <i/>
      <sz val="10"/>
      <color rgb="FF0070C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4"/>
      <color rgb="FFCC99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 diagonalUp="1" diagonalDown="1"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 style="thin">
        <color rgb="FF0070C0"/>
      </diagonal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 diagonalUp="1" diagonalDown="1"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 style="thin">
        <color rgb="FF0070C0"/>
      </diagonal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2" fillId="0" borderId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0" borderId="0" xfId="0" applyFont="1" applyAlignment="1">
      <alignment vertical="center"/>
    </xf>
    <xf numFmtId="0" fontId="17" fillId="0" borderId="0" xfId="0" applyFont="1"/>
    <xf numFmtId="0" fontId="4" fillId="0" borderId="6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7" xfId="0" applyFont="1" applyBorder="1"/>
    <xf numFmtId="0" fontId="4" fillId="0" borderId="10" xfId="0" applyFont="1" applyBorder="1"/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4" fillId="0" borderId="14" xfId="0" applyFont="1" applyBorder="1"/>
    <xf numFmtId="0" fontId="7" fillId="0" borderId="12" xfId="0" applyFont="1" applyBorder="1"/>
    <xf numFmtId="164" fontId="2" fillId="0" borderId="15" xfId="0" applyNumberFormat="1" applyFont="1" applyFill="1" applyBorder="1" applyAlignment="1">
      <alignment horizontal="right" vertical="top" wrapText="1"/>
    </xf>
    <xf numFmtId="164" fontId="9" fillId="0" borderId="15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164" fontId="1" fillId="0" borderId="14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vertical="top" wrapText="1"/>
    </xf>
    <xf numFmtId="10" fontId="2" fillId="0" borderId="14" xfId="0" applyNumberFormat="1" applyFont="1" applyFill="1" applyBorder="1" applyAlignment="1">
      <alignment vertical="top" wrapText="1"/>
    </xf>
    <xf numFmtId="0" fontId="9" fillId="0" borderId="14" xfId="1" applyNumberFormat="1" applyFont="1" applyFill="1" applyBorder="1" applyAlignment="1">
      <alignment vertical="top" wrapText="1"/>
    </xf>
    <xf numFmtId="0" fontId="25" fillId="0" borderId="15" xfId="0" applyFont="1" applyBorder="1"/>
    <xf numFmtId="0" fontId="12" fillId="0" borderId="12" xfId="0" applyFont="1" applyBorder="1"/>
    <xf numFmtId="0" fontId="6" fillId="2" borderId="5" xfId="0" applyFont="1" applyFill="1" applyBorder="1"/>
    <xf numFmtId="1" fontId="24" fillId="2" borderId="4" xfId="0" applyNumberFormat="1" applyFont="1" applyFill="1" applyBorder="1"/>
    <xf numFmtId="165" fontId="9" fillId="0" borderId="14" xfId="1" applyNumberFormat="1" applyFont="1" applyFill="1" applyBorder="1" applyAlignment="1">
      <alignment vertical="top" wrapText="1"/>
    </xf>
    <xf numFmtId="0" fontId="9" fillId="0" borderId="16" xfId="1" applyNumberFormat="1" applyFont="1" applyFill="1" applyBorder="1" applyAlignment="1">
      <alignment vertical="top" wrapText="1"/>
    </xf>
    <xf numFmtId="0" fontId="21" fillId="0" borderId="1" xfId="1" applyNumberFormat="1" applyFont="1" applyFill="1" applyBorder="1" applyAlignment="1">
      <alignment vertical="top" wrapText="1"/>
    </xf>
    <xf numFmtId="0" fontId="6" fillId="2" borderId="17" xfId="0" applyFont="1" applyFill="1" applyBorder="1"/>
    <xf numFmtId="0" fontId="6" fillId="2" borderId="11" xfId="0" applyFont="1" applyFill="1" applyBorder="1" applyAlignment="1">
      <alignment horizontal="center"/>
    </xf>
    <xf numFmtId="0" fontId="4" fillId="2" borderId="11" xfId="0" applyFont="1" applyFill="1" applyBorder="1"/>
    <xf numFmtId="3" fontId="24" fillId="2" borderId="11" xfId="0" applyNumberFormat="1" applyFont="1" applyFill="1" applyBorder="1"/>
    <xf numFmtId="165" fontId="21" fillId="0" borderId="1" xfId="0" applyNumberFormat="1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5" fillId="0" borderId="0" xfId="0" applyFont="1" applyBorder="1"/>
    <xf numFmtId="0" fontId="26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right"/>
    </xf>
    <xf numFmtId="0" fontId="25" fillId="0" borderId="0" xfId="0" applyFont="1" applyBorder="1"/>
    <xf numFmtId="164" fontId="29" fillId="0" borderId="15" xfId="0" applyNumberFormat="1" applyFont="1" applyBorder="1" applyAlignment="1">
      <alignment horizontal="right"/>
    </xf>
    <xf numFmtId="0" fontId="29" fillId="0" borderId="6" xfId="0" applyFont="1" applyBorder="1"/>
    <xf numFmtId="0" fontId="29" fillId="0" borderId="0" xfId="0" applyFont="1" applyBorder="1"/>
    <xf numFmtId="164" fontId="30" fillId="0" borderId="2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/>
    <xf numFmtId="0" fontId="4" fillId="5" borderId="4" xfId="0" applyFont="1" applyFill="1" applyBorder="1"/>
    <xf numFmtId="0" fontId="4" fillId="5" borderId="0" xfId="0" applyFont="1" applyFill="1" applyBorder="1"/>
    <xf numFmtId="0" fontId="29" fillId="5" borderId="0" xfId="0" applyFont="1" applyFill="1" applyBorder="1"/>
    <xf numFmtId="0" fontId="6" fillId="2" borderId="22" xfId="0" applyFont="1" applyFill="1" applyBorder="1"/>
    <xf numFmtId="0" fontId="6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3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6" fillId="0" borderId="25" xfId="0" applyFont="1" applyBorder="1" applyAlignment="1">
      <alignment vertical="center"/>
    </xf>
    <xf numFmtId="0" fontId="6" fillId="0" borderId="25" xfId="0" applyFont="1" applyBorder="1"/>
    <xf numFmtId="0" fontId="6" fillId="0" borderId="26" xfId="0" applyFont="1" applyBorder="1"/>
    <xf numFmtId="0" fontId="7" fillId="0" borderId="27" xfId="0" applyFont="1" applyBorder="1"/>
    <xf numFmtId="0" fontId="4" fillId="0" borderId="27" xfId="0" applyFont="1" applyBorder="1"/>
    <xf numFmtId="0" fontId="8" fillId="0" borderId="27" xfId="0" applyFont="1" applyBorder="1"/>
    <xf numFmtId="0" fontId="7" fillId="0" borderId="27" xfId="0" applyFont="1" applyFill="1" applyBorder="1"/>
    <xf numFmtId="0" fontId="8" fillId="0" borderId="27" xfId="0" applyFont="1" applyFill="1" applyBorder="1"/>
    <xf numFmtId="0" fontId="27" fillId="0" borderId="25" xfId="0" applyFont="1" applyBorder="1" applyAlignment="1">
      <alignment horizontal="left"/>
    </xf>
    <xf numFmtId="0" fontId="4" fillId="0" borderId="25" xfId="0" applyFont="1" applyBorder="1"/>
    <xf numFmtId="0" fontId="28" fillId="0" borderId="25" xfId="0" applyFont="1" applyFill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4" fillId="0" borderId="28" xfId="0" applyFont="1" applyBorder="1"/>
    <xf numFmtId="0" fontId="4" fillId="0" borderId="29" xfId="0" applyFont="1" applyBorder="1"/>
    <xf numFmtId="0" fontId="4" fillId="5" borderId="29" xfId="0" applyFont="1" applyFill="1" applyBorder="1"/>
    <xf numFmtId="0" fontId="6" fillId="3" borderId="24" xfId="0" applyFont="1" applyFill="1" applyBorder="1"/>
    <xf numFmtId="0" fontId="4" fillId="5" borderId="6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/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/>
    <xf numFmtId="0" fontId="17" fillId="4" borderId="27" xfId="0" applyFont="1" applyFill="1" applyBorder="1"/>
    <xf numFmtId="0" fontId="8" fillId="0" borderId="30" xfId="0" applyFont="1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5" borderId="35" xfId="0" applyFont="1" applyFill="1" applyBorder="1" applyAlignment="1">
      <alignment horizontal="left" vertical="center" wrapText="1"/>
    </xf>
    <xf numFmtId="0" fontId="4" fillId="0" borderId="8" xfId="0" applyFont="1" applyBorder="1"/>
    <xf numFmtId="165" fontId="6" fillId="0" borderId="9" xfId="0" applyNumberFormat="1" applyFont="1" applyBorder="1" applyAlignment="1">
      <alignment horizontal="right"/>
    </xf>
    <xf numFmtId="0" fontId="6" fillId="0" borderId="9" xfId="0" applyFont="1" applyBorder="1" applyAlignment="1"/>
    <xf numFmtId="0" fontId="21" fillId="0" borderId="9" xfId="1" applyNumberFormat="1" applyFont="1" applyFill="1" applyBorder="1" applyAlignment="1">
      <alignment vertical="top" wrapText="1"/>
    </xf>
    <xf numFmtId="3" fontId="24" fillId="2" borderId="23" xfId="0" applyNumberFormat="1" applyFont="1" applyFill="1" applyBorder="1"/>
    <xf numFmtId="0" fontId="6" fillId="2" borderId="36" xfId="0" applyFont="1" applyFill="1" applyBorder="1"/>
    <xf numFmtId="3" fontId="24" fillId="2" borderId="37" xfId="0" applyNumberFormat="1" applyFont="1" applyFill="1" applyBorder="1"/>
    <xf numFmtId="0" fontId="12" fillId="0" borderId="38" xfId="0" applyFont="1" applyBorder="1"/>
    <xf numFmtId="0" fontId="4" fillId="0" borderId="39" xfId="0" applyFont="1" applyBorder="1"/>
    <xf numFmtId="0" fontId="6" fillId="0" borderId="41" xfId="0" applyFont="1" applyBorder="1" applyAlignment="1"/>
    <xf numFmtId="0" fontId="21" fillId="0" borderId="41" xfId="1" applyNumberFormat="1" applyFont="1" applyFill="1" applyBorder="1" applyAlignment="1">
      <alignment vertical="top" wrapText="1"/>
    </xf>
    <xf numFmtId="0" fontId="4" fillId="0" borderId="41" xfId="0" applyFont="1" applyBorder="1"/>
    <xf numFmtId="0" fontId="25" fillId="5" borderId="0" xfId="0" applyFont="1" applyFill="1" applyBorder="1"/>
    <xf numFmtId="0" fontId="6" fillId="0" borderId="2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4" fillId="0" borderId="4" xfId="0" applyFont="1" applyFill="1" applyBorder="1"/>
    <xf numFmtId="165" fontId="12" fillId="0" borderId="19" xfId="0" applyNumberFormat="1" applyFont="1" applyBorder="1" applyAlignment="1"/>
    <xf numFmtId="165" fontId="6" fillId="0" borderId="40" xfId="0" applyNumberFormat="1" applyFont="1" applyBorder="1" applyAlignment="1"/>
    <xf numFmtId="0" fontId="12" fillId="0" borderId="42" xfId="0" applyFont="1" applyBorder="1"/>
    <xf numFmtId="0" fontId="25" fillId="0" borderId="11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165" fontId="6" fillId="0" borderId="3" xfId="0" applyNumberFormat="1" applyFont="1" applyBorder="1" applyAlignment="1"/>
    <xf numFmtId="0" fontId="12" fillId="0" borderId="21" xfId="0" applyFont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25" fillId="2" borderId="0" xfId="0" applyFont="1" applyFill="1" applyBorder="1"/>
    <xf numFmtId="0" fontId="10" fillId="0" borderId="1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6" fillId="0" borderId="0" xfId="0" applyFont="1" applyBorder="1"/>
    <xf numFmtId="164" fontId="1" fillId="0" borderId="0" xfId="0" applyNumberFormat="1" applyFont="1" applyFill="1" applyBorder="1" applyAlignment="1">
      <alignment horizontal="right" vertical="top" wrapText="1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6" fillId="2" borderId="23" xfId="0" applyFont="1" applyFill="1" applyBorder="1"/>
    <xf numFmtId="0" fontId="9" fillId="0" borderId="20" xfId="1" applyNumberFormat="1" applyFont="1" applyFill="1" applyBorder="1" applyAlignment="1">
      <alignment vertical="top" wrapText="1"/>
    </xf>
    <xf numFmtId="165" fontId="9" fillId="0" borderId="20" xfId="1" applyNumberFormat="1" applyFont="1" applyFill="1" applyBorder="1" applyAlignment="1">
      <alignment vertical="top" wrapText="1"/>
    </xf>
    <xf numFmtId="0" fontId="21" fillId="0" borderId="11" xfId="1" applyNumberFormat="1" applyFont="1" applyFill="1" applyBorder="1" applyAlignment="1">
      <alignment vertical="top" wrapText="1"/>
    </xf>
    <xf numFmtId="0" fontId="12" fillId="0" borderId="4" xfId="0" applyFont="1" applyBorder="1" applyAlignment="1">
      <alignment horizontal="left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colors>
    <mruColors>
      <color rgb="FF99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="55" zoomScaleNormal="55" workbookViewId="0">
      <selection activeCell="J104" sqref="J104"/>
    </sheetView>
  </sheetViews>
  <sheetFormatPr baseColWidth="10" defaultRowHeight="13.8" x14ac:dyDescent="0.25"/>
  <cols>
    <col min="1" max="1" width="57.6640625" style="2" customWidth="1"/>
    <col min="2" max="2" width="11.21875" style="2" customWidth="1"/>
    <col min="3" max="3" width="13.109375" style="2" customWidth="1"/>
    <col min="4" max="4" width="18.6640625" style="2" bestFit="1" customWidth="1"/>
    <col min="5" max="5" width="56.109375" style="2" customWidth="1"/>
    <col min="6" max="6" width="9.33203125" style="2" customWidth="1"/>
    <col min="7" max="7" width="39.77734375" style="2" customWidth="1"/>
    <col min="8" max="8" width="1.77734375" style="2" customWidth="1"/>
    <col min="9" max="9" width="25.77734375" style="2" customWidth="1"/>
    <col min="10" max="10" width="40.77734375" style="2" customWidth="1"/>
    <col min="11" max="11" width="11.5546875" style="13"/>
    <col min="12" max="16384" width="11.5546875" style="2"/>
  </cols>
  <sheetData>
    <row r="1" spans="1:8" ht="18" x14ac:dyDescent="0.35">
      <c r="A1" s="19" t="s">
        <v>68</v>
      </c>
    </row>
    <row r="2" spans="1:8" ht="15.6" x14ac:dyDescent="0.3">
      <c r="A2" s="3"/>
    </row>
    <row r="3" spans="1:8" ht="15.6" x14ac:dyDescent="0.3">
      <c r="A3" s="3"/>
    </row>
    <row r="4" spans="1:8" ht="15.6" x14ac:dyDescent="0.3">
      <c r="A4" s="1" t="s">
        <v>35</v>
      </c>
    </row>
    <row r="6" spans="1:8" ht="14.4" thickBot="1" x14ac:dyDescent="0.3"/>
    <row r="7" spans="1:8" ht="15.6" x14ac:dyDescent="0.3">
      <c r="A7" s="68"/>
      <c r="B7" s="69"/>
      <c r="C7" s="70"/>
      <c r="D7" s="70"/>
      <c r="E7" s="71" t="s">
        <v>5</v>
      </c>
      <c r="F7" s="70"/>
      <c r="G7" s="70"/>
      <c r="H7" s="70"/>
    </row>
    <row r="8" spans="1:8" x14ac:dyDescent="0.25">
      <c r="A8" s="72"/>
      <c r="B8" s="8"/>
      <c r="C8" s="64" t="s">
        <v>108</v>
      </c>
      <c r="D8" s="64"/>
      <c r="E8" s="8"/>
      <c r="F8" s="9"/>
      <c r="G8" s="9"/>
      <c r="H8" s="65"/>
    </row>
    <row r="9" spans="1:8" ht="43.8" customHeight="1" x14ac:dyDescent="0.25">
      <c r="A9" s="73" t="s">
        <v>14</v>
      </c>
      <c r="B9" s="63">
        <v>1200</v>
      </c>
      <c r="C9" s="16"/>
      <c r="D9" s="16"/>
      <c r="E9" s="16"/>
      <c r="F9" s="16"/>
      <c r="G9" s="16"/>
      <c r="H9" s="66"/>
    </row>
    <row r="10" spans="1:8" x14ac:dyDescent="0.25">
      <c r="A10" s="74"/>
      <c r="B10" s="15"/>
      <c r="C10" s="16"/>
      <c r="D10" s="16"/>
      <c r="E10" s="16"/>
      <c r="F10" s="16"/>
      <c r="G10" s="16"/>
      <c r="H10" s="66"/>
    </row>
    <row r="11" spans="1:8" x14ac:dyDescent="0.25">
      <c r="A11" s="75" t="s">
        <v>7</v>
      </c>
      <c r="B11" s="5"/>
      <c r="C11" s="14"/>
      <c r="D11" s="16"/>
      <c r="E11" s="16"/>
      <c r="F11" s="16"/>
      <c r="G11" s="16"/>
      <c r="H11" s="66"/>
    </row>
    <row r="12" spans="1:8" x14ac:dyDescent="0.25">
      <c r="A12" s="76" t="s">
        <v>8</v>
      </c>
      <c r="B12" s="26">
        <v>0</v>
      </c>
      <c r="C12" s="14"/>
      <c r="D12" s="16"/>
      <c r="E12" s="16"/>
      <c r="F12" s="16"/>
      <c r="G12" s="16"/>
      <c r="H12" s="66"/>
    </row>
    <row r="13" spans="1:8" ht="14.4" x14ac:dyDescent="0.3">
      <c r="A13" s="76" t="s">
        <v>13</v>
      </c>
      <c r="B13" s="60">
        <f>B9-B12</f>
        <v>1200</v>
      </c>
      <c r="C13" s="61"/>
      <c r="D13" s="62"/>
      <c r="E13" s="62"/>
      <c r="F13" s="62"/>
      <c r="G13" s="62"/>
      <c r="H13" s="67"/>
    </row>
    <row r="14" spans="1:8" x14ac:dyDescent="0.25">
      <c r="A14" s="77" t="s">
        <v>12</v>
      </c>
      <c r="B14" s="26">
        <v>0</v>
      </c>
      <c r="C14" s="16"/>
      <c r="D14" s="16"/>
      <c r="E14" s="16"/>
      <c r="F14" s="16"/>
      <c r="G14" s="16"/>
      <c r="H14" s="66"/>
    </row>
    <row r="15" spans="1:8" x14ac:dyDescent="0.25">
      <c r="A15" s="77" t="s">
        <v>3</v>
      </c>
      <c r="B15" s="26">
        <v>0</v>
      </c>
      <c r="C15" s="16"/>
      <c r="D15" s="16"/>
      <c r="E15" s="16"/>
      <c r="F15" s="16"/>
      <c r="G15" s="16"/>
      <c r="H15" s="66"/>
    </row>
    <row r="16" spans="1:8" x14ac:dyDescent="0.25">
      <c r="A16" s="77" t="s">
        <v>0</v>
      </c>
      <c r="B16" s="26">
        <v>0</v>
      </c>
      <c r="C16" s="16"/>
      <c r="D16" s="16"/>
      <c r="E16" s="16"/>
      <c r="F16" s="16"/>
      <c r="G16" s="16"/>
      <c r="H16" s="66"/>
    </row>
    <row r="17" spans="1:8" x14ac:dyDescent="0.25">
      <c r="A17" s="76" t="s">
        <v>1</v>
      </c>
      <c r="B17" s="26">
        <v>0</v>
      </c>
      <c r="C17" s="16"/>
      <c r="D17" s="16"/>
      <c r="E17" s="16"/>
      <c r="F17" s="16"/>
      <c r="G17" s="16"/>
      <c r="H17" s="66"/>
    </row>
    <row r="18" spans="1:8" x14ac:dyDescent="0.25">
      <c r="A18" s="76" t="s">
        <v>2</v>
      </c>
      <c r="B18" s="26">
        <v>0</v>
      </c>
      <c r="C18" s="16"/>
      <c r="D18" s="16"/>
      <c r="E18" s="16"/>
      <c r="F18" s="16"/>
      <c r="G18" s="16"/>
      <c r="H18" s="66"/>
    </row>
    <row r="19" spans="1:8" x14ac:dyDescent="0.25">
      <c r="A19" s="76" t="s">
        <v>19</v>
      </c>
      <c r="B19" s="27">
        <f>B15+B16</f>
        <v>0</v>
      </c>
      <c r="C19" s="16"/>
      <c r="D19" s="16"/>
      <c r="E19" s="16"/>
      <c r="F19" s="16"/>
      <c r="G19" s="16"/>
      <c r="H19" s="66"/>
    </row>
    <row r="20" spans="1:8" x14ac:dyDescent="0.25">
      <c r="A20" s="76" t="s">
        <v>20</v>
      </c>
      <c r="B20" s="27">
        <f>B17+B18</f>
        <v>0</v>
      </c>
      <c r="C20" s="16"/>
      <c r="D20" s="16"/>
      <c r="E20" s="16"/>
      <c r="F20" s="16"/>
      <c r="G20" s="16"/>
      <c r="H20" s="66"/>
    </row>
    <row r="21" spans="1:8" x14ac:dyDescent="0.25">
      <c r="A21" s="78" t="s">
        <v>17</v>
      </c>
      <c r="B21" s="27">
        <f>B15+B17</f>
        <v>0</v>
      </c>
      <c r="C21" s="16"/>
      <c r="D21" s="16"/>
      <c r="E21" s="16"/>
      <c r="F21" s="16"/>
      <c r="G21" s="16"/>
      <c r="H21" s="66"/>
    </row>
    <row r="22" spans="1:8" x14ac:dyDescent="0.25">
      <c r="A22" s="78" t="s">
        <v>18</v>
      </c>
      <c r="B22" s="27">
        <f>B16+B18</f>
        <v>0</v>
      </c>
      <c r="C22" s="16"/>
      <c r="D22" s="16"/>
      <c r="E22" s="16"/>
      <c r="F22" s="16"/>
      <c r="G22" s="16"/>
      <c r="H22" s="66"/>
    </row>
    <row r="23" spans="1:8" x14ac:dyDescent="0.25">
      <c r="A23" s="79" t="s">
        <v>105</v>
      </c>
      <c r="B23" s="26">
        <v>0</v>
      </c>
      <c r="C23" s="53"/>
      <c r="D23" s="53"/>
      <c r="E23" s="16"/>
      <c r="F23" s="16"/>
      <c r="G23" s="16"/>
      <c r="H23" s="66"/>
    </row>
    <row r="24" spans="1:8" x14ac:dyDescent="0.25">
      <c r="A24" s="80" t="s">
        <v>106</v>
      </c>
      <c r="B24" s="26">
        <v>0</v>
      </c>
      <c r="C24" s="53"/>
      <c r="D24" s="53"/>
      <c r="E24" s="16"/>
      <c r="F24" s="16"/>
      <c r="G24" s="16"/>
      <c r="H24" s="66"/>
    </row>
    <row r="25" spans="1:8" ht="14.4" x14ac:dyDescent="0.3">
      <c r="A25" s="81"/>
      <c r="B25" s="15"/>
      <c r="C25" s="16"/>
      <c r="D25" s="16"/>
      <c r="E25" s="16"/>
      <c r="F25" s="16"/>
      <c r="G25" s="16"/>
      <c r="H25" s="66"/>
    </row>
    <row r="26" spans="1:8" x14ac:dyDescent="0.25">
      <c r="A26" s="75" t="s">
        <v>6</v>
      </c>
      <c r="B26" s="6"/>
      <c r="C26" s="4" t="s">
        <v>103</v>
      </c>
      <c r="D26" s="145"/>
      <c r="E26" s="16"/>
      <c r="F26" s="16"/>
      <c r="G26" s="16"/>
      <c r="H26" s="66"/>
    </row>
    <row r="27" spans="1:8" x14ac:dyDescent="0.25">
      <c r="A27" s="76" t="s">
        <v>4</v>
      </c>
      <c r="B27" s="28">
        <v>0</v>
      </c>
      <c r="C27" s="29">
        <v>300</v>
      </c>
      <c r="D27" s="146"/>
      <c r="E27" s="16"/>
      <c r="F27" s="16"/>
      <c r="G27" s="16"/>
      <c r="H27" s="66"/>
    </row>
    <row r="28" spans="1:8" x14ac:dyDescent="0.25">
      <c r="A28" s="76" t="s">
        <v>9</v>
      </c>
      <c r="B28" s="28">
        <v>0</v>
      </c>
      <c r="C28" s="29">
        <v>500</v>
      </c>
      <c r="D28" s="146"/>
      <c r="E28" s="16"/>
      <c r="F28" s="16"/>
      <c r="G28" s="16"/>
      <c r="H28" s="66"/>
    </row>
    <row r="29" spans="1:8" x14ac:dyDescent="0.25">
      <c r="A29" s="76" t="s">
        <v>10</v>
      </c>
      <c r="B29" s="28">
        <v>0</v>
      </c>
      <c r="C29" s="29">
        <v>800</v>
      </c>
      <c r="D29" s="146"/>
      <c r="E29" s="16"/>
      <c r="F29" s="16"/>
      <c r="G29" s="16"/>
      <c r="H29" s="66"/>
    </row>
    <row r="30" spans="1:8" x14ac:dyDescent="0.25">
      <c r="A30" s="76" t="s">
        <v>11</v>
      </c>
      <c r="B30" s="28">
        <v>0</v>
      </c>
      <c r="C30" s="29">
        <v>150</v>
      </c>
      <c r="D30" s="146"/>
      <c r="E30" s="16"/>
      <c r="F30" s="16"/>
      <c r="G30" s="16"/>
      <c r="H30" s="66"/>
    </row>
    <row r="31" spans="1:8" x14ac:dyDescent="0.25">
      <c r="A31" s="77"/>
      <c r="B31" s="24"/>
      <c r="C31" s="24" t="s">
        <v>38</v>
      </c>
      <c r="D31" s="16"/>
      <c r="E31" s="16"/>
      <c r="F31" s="16"/>
      <c r="G31" s="16"/>
      <c r="H31" s="66"/>
    </row>
    <row r="32" spans="1:8" x14ac:dyDescent="0.25">
      <c r="A32" s="77"/>
      <c r="B32" s="24"/>
      <c r="C32" s="24"/>
      <c r="D32" s="16"/>
      <c r="E32" s="16"/>
      <c r="F32" s="16"/>
      <c r="G32" s="16"/>
      <c r="H32" s="66"/>
    </row>
    <row r="33" spans="1:12" x14ac:dyDescent="0.25">
      <c r="A33" s="77"/>
      <c r="B33" s="24"/>
      <c r="C33" s="24"/>
      <c r="D33" s="16"/>
      <c r="E33" s="16"/>
      <c r="F33" s="16"/>
      <c r="G33" s="16"/>
      <c r="H33" s="66"/>
    </row>
    <row r="34" spans="1:12" x14ac:dyDescent="0.25">
      <c r="A34" s="77"/>
      <c r="B34" s="24"/>
      <c r="C34" s="24"/>
      <c r="D34" s="16"/>
      <c r="E34" s="16"/>
      <c r="F34" s="16"/>
      <c r="G34" s="16"/>
      <c r="H34" s="66"/>
    </row>
    <row r="35" spans="1:12" x14ac:dyDescent="0.25">
      <c r="A35" s="77"/>
      <c r="B35" s="24"/>
      <c r="C35" s="24"/>
      <c r="D35" s="16"/>
      <c r="E35" s="16"/>
      <c r="F35" s="16"/>
      <c r="G35" s="16"/>
      <c r="H35" s="66"/>
    </row>
    <row r="36" spans="1:12" x14ac:dyDescent="0.25">
      <c r="A36" s="77"/>
      <c r="B36" s="24"/>
      <c r="C36" s="24"/>
      <c r="D36" s="16"/>
      <c r="E36" s="16"/>
      <c r="F36" s="16"/>
      <c r="G36" s="16"/>
      <c r="H36" s="66"/>
    </row>
    <row r="37" spans="1:12" x14ac:dyDescent="0.25">
      <c r="A37" s="82"/>
      <c r="B37" s="58">
        <f ca="1">SUM(B26:B37)</f>
        <v>0</v>
      </c>
      <c r="C37" s="24"/>
      <c r="D37" s="16"/>
      <c r="E37" s="16"/>
      <c r="F37" s="16"/>
      <c r="G37" s="16"/>
      <c r="H37" s="66"/>
    </row>
    <row r="38" spans="1:12" ht="14.4" x14ac:dyDescent="0.3">
      <c r="A38" s="81"/>
      <c r="B38" s="15"/>
      <c r="C38" s="53"/>
      <c r="D38" s="53"/>
      <c r="E38" s="16"/>
      <c r="F38" s="50"/>
      <c r="G38" s="16"/>
      <c r="H38" s="66"/>
    </row>
    <row r="39" spans="1:12" ht="14.4" x14ac:dyDescent="0.3">
      <c r="A39" s="83" t="s">
        <v>101</v>
      </c>
      <c r="B39" s="54" t="e">
        <f xml:space="preserve"> (B23+B24)/B22</f>
        <v>#DIV/0!</v>
      </c>
      <c r="C39" s="53"/>
      <c r="D39" s="53"/>
      <c r="E39" s="55" t="s">
        <v>102</v>
      </c>
      <c r="F39" s="50"/>
      <c r="G39" s="16"/>
      <c r="H39" s="66"/>
    </row>
    <row r="40" spans="1:12" x14ac:dyDescent="0.25">
      <c r="A40" s="84" t="s">
        <v>15</v>
      </c>
      <c r="B40" s="15" t="e">
        <f>(B16+B18)/(B15+B17)</f>
        <v>#DIV/0!</v>
      </c>
      <c r="C40" s="53"/>
      <c r="D40" s="53"/>
      <c r="E40" s="16" t="s">
        <v>107</v>
      </c>
      <c r="F40" s="16"/>
      <c r="G40" s="16"/>
      <c r="H40" s="66"/>
    </row>
    <row r="41" spans="1:12" x14ac:dyDescent="0.25">
      <c r="A41" s="84" t="s">
        <v>16</v>
      </c>
      <c r="B41" s="15">
        <f>B14/B9</f>
        <v>0</v>
      </c>
      <c r="C41" s="16"/>
      <c r="D41" s="16"/>
      <c r="E41" s="16"/>
      <c r="F41" s="16"/>
      <c r="G41" s="16"/>
      <c r="H41" s="66"/>
    </row>
    <row r="42" spans="1:12" ht="14.4" thickBot="1" x14ac:dyDescent="0.3">
      <c r="A42" s="85"/>
      <c r="B42" s="86"/>
      <c r="C42" s="86"/>
      <c r="D42" s="86"/>
      <c r="E42" s="86"/>
      <c r="F42" s="86"/>
      <c r="G42" s="86"/>
      <c r="H42" s="87"/>
    </row>
    <row r="43" spans="1:12" ht="15.6" x14ac:dyDescent="0.3">
      <c r="A43" s="68"/>
      <c r="B43" s="69"/>
      <c r="C43" s="70"/>
      <c r="D43" s="70"/>
      <c r="E43" s="71" t="s">
        <v>21</v>
      </c>
      <c r="F43" s="70"/>
      <c r="G43" s="70"/>
      <c r="H43" s="70"/>
      <c r="L43" s="51" t="s">
        <v>53</v>
      </c>
    </row>
    <row r="44" spans="1:12" x14ac:dyDescent="0.25">
      <c r="A44" s="72"/>
      <c r="B44" s="8"/>
      <c r="C44" s="64" t="s">
        <v>108</v>
      </c>
      <c r="D44" s="64"/>
      <c r="E44" s="8"/>
      <c r="F44" s="9"/>
      <c r="G44" s="9"/>
      <c r="H44" s="65"/>
      <c r="L44" s="13"/>
    </row>
    <row r="45" spans="1:12" x14ac:dyDescent="0.25">
      <c r="A45" s="88" t="s">
        <v>36</v>
      </c>
      <c r="B45" s="137"/>
      <c r="C45" s="137"/>
      <c r="D45" s="125"/>
      <c r="E45" s="49"/>
      <c r="F45" s="10"/>
      <c r="G45" s="10"/>
      <c r="H45" s="66"/>
      <c r="L45" s="51">
        <f>L46*SUM(L47:L55)</f>
        <v>1200</v>
      </c>
    </row>
    <row r="46" spans="1:12" s="12" customFormat="1" x14ac:dyDescent="0.25">
      <c r="A46" s="92"/>
      <c r="B46" s="20" t="s">
        <v>32</v>
      </c>
      <c r="C46" s="20" t="s">
        <v>33</v>
      </c>
      <c r="D46" s="20"/>
      <c r="E46" s="21" t="s">
        <v>62</v>
      </c>
      <c r="F46" s="21"/>
      <c r="G46" s="21"/>
      <c r="H46" s="89"/>
      <c r="I46" s="2"/>
      <c r="J46" s="2"/>
      <c r="L46" s="52">
        <v>150</v>
      </c>
    </row>
    <row r="47" spans="1:12" s="12" customFormat="1" ht="13.8" customHeight="1" x14ac:dyDescent="0.25">
      <c r="A47" s="93" t="s">
        <v>26</v>
      </c>
      <c r="B47" s="22"/>
      <c r="C47" s="23"/>
      <c r="D47" s="147"/>
      <c r="E47" s="128" t="s">
        <v>37</v>
      </c>
      <c r="F47" s="129"/>
      <c r="G47" s="130"/>
      <c r="H47" s="90"/>
      <c r="I47" s="2"/>
      <c r="J47" s="2"/>
      <c r="L47" s="52">
        <v>1</v>
      </c>
    </row>
    <row r="48" spans="1:12" s="12" customFormat="1" ht="13.8" customHeight="1" x14ac:dyDescent="0.25">
      <c r="A48" s="94" t="s">
        <v>25</v>
      </c>
      <c r="B48" s="22"/>
      <c r="C48" s="23"/>
      <c r="D48" s="147"/>
      <c r="E48" s="128" t="s">
        <v>39</v>
      </c>
      <c r="F48" s="129"/>
      <c r="G48" s="130"/>
      <c r="H48" s="90"/>
      <c r="I48" s="2"/>
      <c r="J48" s="2"/>
      <c r="L48" s="52">
        <v>1</v>
      </c>
    </row>
    <row r="49" spans="1:12" ht="13.8" customHeight="1" x14ac:dyDescent="0.25">
      <c r="A49" s="77" t="s">
        <v>27</v>
      </c>
      <c r="B49" s="22"/>
      <c r="C49" s="23"/>
      <c r="D49" s="147"/>
      <c r="E49" s="128" t="s">
        <v>48</v>
      </c>
      <c r="F49" s="129"/>
      <c r="G49" s="130"/>
      <c r="H49" s="90"/>
      <c r="L49" s="52">
        <v>1</v>
      </c>
    </row>
    <row r="50" spans="1:12" ht="13.8" customHeight="1" x14ac:dyDescent="0.25">
      <c r="A50" s="77" t="s">
        <v>28</v>
      </c>
      <c r="B50" s="22"/>
      <c r="C50" s="23"/>
      <c r="D50" s="147"/>
      <c r="E50" s="128" t="s">
        <v>41</v>
      </c>
      <c r="F50" s="129"/>
      <c r="G50" s="130"/>
      <c r="H50" s="90"/>
      <c r="L50" s="52">
        <v>1</v>
      </c>
    </row>
    <row r="51" spans="1:12" x14ac:dyDescent="0.25">
      <c r="A51" s="77" t="s">
        <v>30</v>
      </c>
      <c r="B51" s="22"/>
      <c r="C51" s="23"/>
      <c r="D51" s="147"/>
      <c r="E51" s="134" t="s">
        <v>42</v>
      </c>
      <c r="F51" s="135"/>
      <c r="G51" s="136"/>
      <c r="H51" s="90"/>
      <c r="L51" s="52">
        <v>1</v>
      </c>
    </row>
    <row r="52" spans="1:12" ht="13.8" customHeight="1" x14ac:dyDescent="0.25">
      <c r="A52" s="77" t="s">
        <v>31</v>
      </c>
      <c r="B52" s="22"/>
      <c r="C52" s="23"/>
      <c r="D52" s="147"/>
      <c r="E52" s="128" t="s">
        <v>49</v>
      </c>
      <c r="F52" s="129"/>
      <c r="G52" s="130"/>
      <c r="H52" s="90"/>
      <c r="L52" s="52">
        <v>1</v>
      </c>
    </row>
    <row r="53" spans="1:12" ht="13.8" customHeight="1" x14ac:dyDescent="0.25">
      <c r="A53" s="77" t="s">
        <v>58</v>
      </c>
      <c r="B53" s="22"/>
      <c r="C53" s="23"/>
      <c r="D53" s="147"/>
      <c r="E53" s="128" t="s">
        <v>49</v>
      </c>
      <c r="F53" s="129"/>
      <c r="G53" s="130"/>
      <c r="H53" s="90"/>
      <c r="L53" s="52">
        <v>1</v>
      </c>
    </row>
    <row r="54" spans="1:12" ht="13.8" customHeight="1" x14ac:dyDescent="0.25">
      <c r="A54" s="77" t="s">
        <v>29</v>
      </c>
      <c r="B54" s="22"/>
      <c r="C54" s="23"/>
      <c r="D54" s="147"/>
      <c r="E54" s="128" t="s">
        <v>49</v>
      </c>
      <c r="F54" s="129"/>
      <c r="G54" s="130"/>
      <c r="H54" s="90"/>
      <c r="L54" s="52">
        <v>1</v>
      </c>
    </row>
    <row r="55" spans="1:12" ht="14.4" x14ac:dyDescent="0.3">
      <c r="A55" s="82" t="s">
        <v>40</v>
      </c>
      <c r="B55" s="15"/>
      <c r="C55" s="16"/>
      <c r="D55" s="16"/>
      <c r="E55" s="16"/>
      <c r="F55" s="16"/>
      <c r="G55" s="17"/>
      <c r="H55" s="91"/>
      <c r="L55" s="51"/>
    </row>
    <row r="56" spans="1:12" x14ac:dyDescent="0.25">
      <c r="A56" s="88" t="s">
        <v>24</v>
      </c>
      <c r="B56" s="137"/>
      <c r="C56" s="137"/>
      <c r="D56" s="125"/>
      <c r="E56" s="49"/>
      <c r="F56" s="10"/>
      <c r="G56" s="11"/>
      <c r="H56" s="91"/>
      <c r="L56" s="51">
        <f>L57*SUM(L58:L63)</f>
        <v>600</v>
      </c>
    </row>
    <row r="57" spans="1:12" x14ac:dyDescent="0.25">
      <c r="A57" s="95"/>
      <c r="B57" s="20" t="s">
        <v>32</v>
      </c>
      <c r="C57" s="20" t="s">
        <v>33</v>
      </c>
      <c r="D57" s="20"/>
      <c r="E57" s="21" t="s">
        <v>63</v>
      </c>
      <c r="F57" s="6"/>
      <c r="G57" s="6"/>
      <c r="H57" s="91"/>
      <c r="L57" s="51">
        <v>100</v>
      </c>
    </row>
    <row r="58" spans="1:12" ht="13.8" customHeight="1" x14ac:dyDescent="0.25">
      <c r="A58" s="77" t="s">
        <v>43</v>
      </c>
      <c r="B58" s="22"/>
      <c r="C58" s="23"/>
      <c r="D58" s="147"/>
      <c r="E58" s="128" t="s">
        <v>50</v>
      </c>
      <c r="F58" s="129"/>
      <c r="G58" s="130"/>
      <c r="H58" s="90"/>
      <c r="L58" s="51">
        <v>1</v>
      </c>
    </row>
    <row r="59" spans="1:12" ht="13.8" customHeight="1" x14ac:dyDescent="0.25">
      <c r="A59" s="77" t="s">
        <v>44</v>
      </c>
      <c r="B59" s="22"/>
      <c r="C59" s="23"/>
      <c r="D59" s="147"/>
      <c r="E59" s="128" t="s">
        <v>50</v>
      </c>
      <c r="F59" s="129"/>
      <c r="G59" s="130"/>
      <c r="H59" s="90"/>
      <c r="L59" s="51">
        <v>1</v>
      </c>
    </row>
    <row r="60" spans="1:12" ht="13.8" customHeight="1" x14ac:dyDescent="0.25">
      <c r="A60" s="77" t="s">
        <v>45</v>
      </c>
      <c r="B60" s="22"/>
      <c r="C60" s="23"/>
      <c r="D60" s="147"/>
      <c r="E60" s="128" t="s">
        <v>50</v>
      </c>
      <c r="F60" s="129"/>
      <c r="G60" s="130"/>
      <c r="H60" s="90"/>
      <c r="L60" s="51">
        <v>1</v>
      </c>
    </row>
    <row r="61" spans="1:12" ht="13.8" customHeight="1" x14ac:dyDescent="0.25">
      <c r="A61" s="77" t="s">
        <v>47</v>
      </c>
      <c r="B61" s="22"/>
      <c r="C61" s="23"/>
      <c r="D61" s="147"/>
      <c r="E61" s="128" t="s">
        <v>50</v>
      </c>
      <c r="F61" s="129"/>
      <c r="G61" s="130"/>
      <c r="H61" s="90"/>
      <c r="L61" s="51">
        <v>1</v>
      </c>
    </row>
    <row r="62" spans="1:12" ht="13.8" customHeight="1" x14ac:dyDescent="0.25">
      <c r="A62" s="77" t="s">
        <v>46</v>
      </c>
      <c r="B62" s="22"/>
      <c r="C62" s="23"/>
      <c r="D62" s="147"/>
      <c r="E62" s="128" t="s">
        <v>51</v>
      </c>
      <c r="F62" s="129"/>
      <c r="G62" s="130"/>
      <c r="H62" s="90"/>
      <c r="L62" s="51">
        <v>1</v>
      </c>
    </row>
    <row r="63" spans="1:12" ht="13.8" customHeight="1" x14ac:dyDescent="0.25">
      <c r="A63" s="78" t="s">
        <v>52</v>
      </c>
      <c r="B63" s="22"/>
      <c r="C63" s="23"/>
      <c r="D63" s="147"/>
      <c r="E63" s="128" t="s">
        <v>51</v>
      </c>
      <c r="F63" s="129"/>
      <c r="G63" s="130"/>
      <c r="H63" s="90"/>
      <c r="L63" s="51">
        <v>1</v>
      </c>
    </row>
    <row r="64" spans="1:12" x14ac:dyDescent="0.25">
      <c r="A64" s="88" t="s">
        <v>22</v>
      </c>
      <c r="B64" s="49"/>
      <c r="C64" s="10"/>
      <c r="D64" s="10"/>
      <c r="E64" s="49"/>
      <c r="F64" s="10"/>
      <c r="G64" s="11"/>
      <c r="H64" s="91"/>
      <c r="L64" s="51">
        <f>L65*SUM(L66:L69)</f>
        <v>600</v>
      </c>
    </row>
    <row r="65" spans="1:12" ht="13.2" customHeight="1" x14ac:dyDescent="0.25">
      <c r="A65" s="95"/>
      <c r="B65" s="20" t="s">
        <v>32</v>
      </c>
      <c r="C65" s="20" t="s">
        <v>33</v>
      </c>
      <c r="D65" s="20"/>
      <c r="E65" s="21" t="s">
        <v>64</v>
      </c>
      <c r="F65" s="6"/>
      <c r="G65" s="6"/>
      <c r="H65" s="91"/>
      <c r="L65" s="51">
        <v>150</v>
      </c>
    </row>
    <row r="66" spans="1:12" ht="13.8" customHeight="1" x14ac:dyDescent="0.25">
      <c r="A66" s="78" t="s">
        <v>54</v>
      </c>
      <c r="B66" s="22"/>
      <c r="C66" s="23"/>
      <c r="D66" s="147"/>
      <c r="E66" s="128" t="s">
        <v>57</v>
      </c>
      <c r="F66" s="129"/>
      <c r="G66" s="130"/>
      <c r="H66" s="90"/>
      <c r="L66" s="51">
        <v>1</v>
      </c>
    </row>
    <row r="67" spans="1:12" ht="13.8" customHeight="1" x14ac:dyDescent="0.25">
      <c r="A67" s="96" t="s">
        <v>55</v>
      </c>
      <c r="B67" s="22"/>
      <c r="C67" s="23"/>
      <c r="D67" s="147"/>
      <c r="E67" s="128" t="s">
        <v>57</v>
      </c>
      <c r="F67" s="129"/>
      <c r="G67" s="130"/>
      <c r="H67" s="90"/>
      <c r="L67" s="51">
        <v>1</v>
      </c>
    </row>
    <row r="68" spans="1:12" ht="13.8" customHeight="1" x14ac:dyDescent="0.25">
      <c r="A68" s="96" t="s">
        <v>56</v>
      </c>
      <c r="B68" s="22"/>
      <c r="C68" s="23"/>
      <c r="D68" s="147"/>
      <c r="E68" s="128" t="s">
        <v>57</v>
      </c>
      <c r="F68" s="129"/>
      <c r="G68" s="130"/>
      <c r="H68" s="90"/>
      <c r="L68" s="51">
        <v>1</v>
      </c>
    </row>
    <row r="69" spans="1:12" ht="13.8" customHeight="1" x14ac:dyDescent="0.25">
      <c r="A69" s="78" t="s">
        <v>66</v>
      </c>
      <c r="B69" s="22"/>
      <c r="C69" s="23"/>
      <c r="D69" s="147"/>
      <c r="E69" s="128" t="s">
        <v>57</v>
      </c>
      <c r="F69" s="129"/>
      <c r="G69" s="130"/>
      <c r="H69" s="90"/>
      <c r="L69" s="51">
        <v>1</v>
      </c>
    </row>
    <row r="70" spans="1:12" x14ac:dyDescent="0.25">
      <c r="A70" s="88" t="s">
        <v>23</v>
      </c>
      <c r="B70" s="49"/>
      <c r="C70" s="10"/>
      <c r="D70" s="10"/>
      <c r="E70" s="49"/>
      <c r="F70" s="10"/>
      <c r="G70" s="11"/>
      <c r="H70" s="91"/>
      <c r="L70" s="51">
        <f>L71*SUM(K72:K75)</f>
        <v>0</v>
      </c>
    </row>
    <row r="71" spans="1:12" x14ac:dyDescent="0.25">
      <c r="A71" s="95"/>
      <c r="B71" s="20" t="s">
        <v>32</v>
      </c>
      <c r="C71" s="20" t="s">
        <v>33</v>
      </c>
      <c r="D71" s="20"/>
      <c r="E71" s="21" t="s">
        <v>65</v>
      </c>
      <c r="F71" s="6"/>
      <c r="G71" s="6"/>
      <c r="H71" s="91"/>
      <c r="L71" s="51">
        <v>250</v>
      </c>
    </row>
    <row r="72" spans="1:12" x14ac:dyDescent="0.25">
      <c r="A72" s="94" t="s">
        <v>59</v>
      </c>
      <c r="B72" s="22"/>
      <c r="C72" s="23"/>
      <c r="D72" s="147"/>
      <c r="E72" s="128" t="s">
        <v>61</v>
      </c>
      <c r="F72" s="129"/>
      <c r="G72" s="130"/>
      <c r="H72" s="90"/>
      <c r="L72" s="51">
        <v>1</v>
      </c>
    </row>
    <row r="73" spans="1:12" x14ac:dyDescent="0.25">
      <c r="A73" s="94" t="s">
        <v>60</v>
      </c>
      <c r="B73" s="22"/>
      <c r="C73" s="23"/>
      <c r="D73" s="147"/>
      <c r="E73" s="128" t="s">
        <v>61</v>
      </c>
      <c r="F73" s="129"/>
      <c r="G73" s="130"/>
      <c r="H73" s="90"/>
      <c r="L73" s="51">
        <v>1</v>
      </c>
    </row>
    <row r="74" spans="1:12" ht="14.4" thickBot="1" x14ac:dyDescent="0.3">
      <c r="A74" s="97" t="s">
        <v>67</v>
      </c>
      <c r="B74" s="98"/>
      <c r="C74" s="99"/>
      <c r="D74" s="148"/>
      <c r="E74" s="131" t="s">
        <v>61</v>
      </c>
      <c r="F74" s="132"/>
      <c r="G74" s="133"/>
      <c r="H74" s="100"/>
      <c r="L74" s="51">
        <v>1</v>
      </c>
    </row>
    <row r="77" spans="1:12" ht="15.6" x14ac:dyDescent="0.3">
      <c r="A77" s="1" t="s">
        <v>34</v>
      </c>
    </row>
    <row r="78" spans="1:12" ht="14.4" thickBot="1" x14ac:dyDescent="0.3"/>
    <row r="79" spans="1:12" x14ac:dyDescent="0.25">
      <c r="A79" s="68"/>
      <c r="B79" s="105">
        <v>2000000</v>
      </c>
      <c r="C79" s="106" t="s">
        <v>82</v>
      </c>
      <c r="D79" s="149"/>
      <c r="E79" s="69" t="s">
        <v>79</v>
      </c>
      <c r="F79" s="70"/>
      <c r="G79" s="105"/>
      <c r="H79" s="107"/>
    </row>
    <row r="80" spans="1:12" x14ac:dyDescent="0.25">
      <c r="A80" s="72"/>
      <c r="B80" s="8"/>
      <c r="C80" s="64" t="s">
        <v>108</v>
      </c>
      <c r="D80" s="64"/>
      <c r="E80" s="8"/>
      <c r="F80" s="9"/>
      <c r="G80" s="9"/>
      <c r="H80" s="65"/>
    </row>
    <row r="81" spans="1:8" x14ac:dyDescent="0.25">
      <c r="A81" s="114"/>
      <c r="B81" s="115"/>
      <c r="C81" s="116"/>
      <c r="D81" s="116"/>
      <c r="E81" s="115"/>
      <c r="F81" s="117"/>
      <c r="G81" s="117"/>
      <c r="H81" s="66"/>
    </row>
    <row r="82" spans="1:8" ht="14.4" customHeight="1" x14ac:dyDescent="0.25">
      <c r="A82" s="76" t="s">
        <v>99</v>
      </c>
      <c r="B82" s="118">
        <v>0</v>
      </c>
      <c r="C82" s="32" t="e">
        <f>B82/B90</f>
        <v>#DIV/0!</v>
      </c>
      <c r="D82" s="150"/>
      <c r="E82" s="142" t="s">
        <v>80</v>
      </c>
      <c r="F82" s="143"/>
      <c r="G82" s="144"/>
      <c r="H82" s="113"/>
    </row>
    <row r="83" spans="1:8" x14ac:dyDescent="0.25">
      <c r="A83" s="76" t="s">
        <v>78</v>
      </c>
      <c r="B83" s="118">
        <v>0</v>
      </c>
      <c r="C83" s="32" t="e">
        <f>B83/B90</f>
        <v>#DIV/0!</v>
      </c>
      <c r="D83" s="150"/>
      <c r="E83" s="142" t="s">
        <v>80</v>
      </c>
      <c r="F83" s="143"/>
      <c r="G83" s="144"/>
      <c r="H83" s="113"/>
    </row>
    <row r="84" spans="1:8" x14ac:dyDescent="0.25">
      <c r="A84" s="76" t="s">
        <v>71</v>
      </c>
      <c r="B84" s="118">
        <v>0</v>
      </c>
      <c r="C84" s="32" t="e">
        <f>B84/B90</f>
        <v>#DIV/0!</v>
      </c>
      <c r="D84" s="150"/>
      <c r="E84" s="142" t="s">
        <v>80</v>
      </c>
      <c r="F84" s="143"/>
      <c r="G84" s="144"/>
      <c r="H84" s="113"/>
    </row>
    <row r="85" spans="1:8" x14ac:dyDescent="0.25">
      <c r="A85" s="76" t="s">
        <v>72</v>
      </c>
      <c r="B85" s="118">
        <v>0</v>
      </c>
      <c r="C85" s="37" t="e">
        <f>B85/B90</f>
        <v>#DIV/0!</v>
      </c>
      <c r="D85" s="151"/>
      <c r="E85" s="142" t="s">
        <v>80</v>
      </c>
      <c r="F85" s="143"/>
      <c r="G85" s="144"/>
      <c r="H85" s="113"/>
    </row>
    <row r="86" spans="1:8" x14ac:dyDescent="0.25">
      <c r="A86" s="76" t="s">
        <v>75</v>
      </c>
      <c r="B86" s="118">
        <v>0</v>
      </c>
      <c r="C86" s="32" t="e">
        <f>B86/B90</f>
        <v>#DIV/0!</v>
      </c>
      <c r="D86" s="150"/>
      <c r="E86" s="142" t="s">
        <v>80</v>
      </c>
      <c r="F86" s="143"/>
      <c r="G86" s="144"/>
      <c r="H86" s="113"/>
    </row>
    <row r="87" spans="1:8" x14ac:dyDescent="0.25">
      <c r="A87" s="76" t="s">
        <v>76</v>
      </c>
      <c r="B87" s="118">
        <v>0</v>
      </c>
      <c r="C87" s="32" t="e">
        <f>B87/B90</f>
        <v>#DIV/0!</v>
      </c>
      <c r="D87" s="150"/>
      <c r="E87" s="142" t="s">
        <v>80</v>
      </c>
      <c r="F87" s="143"/>
      <c r="G87" s="144"/>
      <c r="H87" s="113"/>
    </row>
    <row r="88" spans="1:8" x14ac:dyDescent="0.25">
      <c r="A88" s="108" t="s">
        <v>77</v>
      </c>
      <c r="B88" s="118">
        <v>0</v>
      </c>
      <c r="C88" s="38" t="e">
        <f>B88/B90</f>
        <v>#DIV/0!</v>
      </c>
      <c r="D88" s="150"/>
      <c r="E88" s="142" t="s">
        <v>80</v>
      </c>
      <c r="F88" s="143"/>
      <c r="G88" s="144"/>
      <c r="H88" s="113"/>
    </row>
    <row r="89" spans="1:8" x14ac:dyDescent="0.25">
      <c r="A89" s="120"/>
      <c r="B89" s="123">
        <f>SUM(B82:B88)</f>
        <v>0</v>
      </c>
      <c r="C89" s="39" t="e">
        <f>SUM(C82:C88)</f>
        <v>#DIV/0!</v>
      </c>
      <c r="D89" s="152"/>
      <c r="E89" s="121"/>
      <c r="F89" s="121"/>
      <c r="G89" s="122"/>
      <c r="H89" s="113"/>
    </row>
    <row r="90" spans="1:8" ht="14.4" thickBot="1" x14ac:dyDescent="0.3">
      <c r="A90" s="109"/>
      <c r="B90" s="119"/>
      <c r="C90" s="111"/>
      <c r="D90" s="111"/>
      <c r="E90" s="110"/>
      <c r="F90" s="110"/>
      <c r="G90" s="112"/>
      <c r="H90" s="87"/>
    </row>
    <row r="91" spans="1:8" x14ac:dyDescent="0.25">
      <c r="A91" s="101"/>
      <c r="B91" s="102"/>
      <c r="C91" s="102"/>
      <c r="D91" s="102"/>
      <c r="E91" s="103"/>
      <c r="F91" s="104"/>
      <c r="G91" s="18"/>
      <c r="H91" s="59"/>
    </row>
    <row r="92" spans="1:8" x14ac:dyDescent="0.25">
      <c r="A92" s="7"/>
      <c r="B92" s="8"/>
      <c r="C92" s="9"/>
      <c r="D92" s="9"/>
      <c r="E92" s="8" t="s">
        <v>104</v>
      </c>
      <c r="F92" s="36">
        <v>12</v>
      </c>
      <c r="G92" s="35" t="s">
        <v>81</v>
      </c>
      <c r="H92" s="59"/>
    </row>
    <row r="93" spans="1:8" x14ac:dyDescent="0.25">
      <c r="A93" s="7" t="s">
        <v>109</v>
      </c>
      <c r="B93" s="126" t="s">
        <v>110</v>
      </c>
      <c r="C93" s="9"/>
      <c r="D93" s="64" t="s">
        <v>112</v>
      </c>
      <c r="E93" s="8" t="s">
        <v>111</v>
      </c>
      <c r="F93" s="36"/>
      <c r="G93" s="35"/>
      <c r="H93" s="127"/>
    </row>
    <row r="94" spans="1:8" x14ac:dyDescent="0.25">
      <c r="A94" s="25" t="s">
        <v>70</v>
      </c>
      <c r="B94" s="140" t="s">
        <v>69</v>
      </c>
      <c r="C94" s="141"/>
      <c r="D94" s="124"/>
      <c r="E94" s="31">
        <v>0</v>
      </c>
      <c r="F94" s="32" t="e">
        <f>E94/E103</f>
        <v>#DIV/0!</v>
      </c>
      <c r="G94" s="33" t="s">
        <v>80</v>
      </c>
      <c r="H94" s="59"/>
    </row>
    <row r="95" spans="1:8" x14ac:dyDescent="0.25">
      <c r="A95" s="25" t="s">
        <v>78</v>
      </c>
      <c r="B95" s="140" t="s">
        <v>69</v>
      </c>
      <c r="C95" s="141"/>
      <c r="D95" s="124"/>
      <c r="E95" s="31">
        <v>0</v>
      </c>
      <c r="F95" s="32" t="e">
        <f>E95/E103</f>
        <v>#DIV/0!</v>
      </c>
      <c r="G95" s="33" t="s">
        <v>80</v>
      </c>
      <c r="H95" s="59"/>
    </row>
    <row r="96" spans="1:8" x14ac:dyDescent="0.25">
      <c r="A96" s="25" t="s">
        <v>71</v>
      </c>
      <c r="B96" s="140" t="s">
        <v>69</v>
      </c>
      <c r="C96" s="141"/>
      <c r="D96" s="124"/>
      <c r="E96" s="31">
        <v>0</v>
      </c>
      <c r="F96" s="32" t="e">
        <f>E96/E103</f>
        <v>#DIV/0!</v>
      </c>
      <c r="G96" s="33" t="s">
        <v>80</v>
      </c>
      <c r="H96" s="59"/>
    </row>
    <row r="97" spans="1:8" x14ac:dyDescent="0.25">
      <c r="A97" s="25" t="s">
        <v>72</v>
      </c>
      <c r="B97" s="140" t="s">
        <v>69</v>
      </c>
      <c r="C97" s="141"/>
      <c r="D97" s="124"/>
      <c r="E97" s="31">
        <v>0</v>
      </c>
      <c r="F97" s="32" t="e">
        <f>E97/E103</f>
        <v>#DIV/0!</v>
      </c>
      <c r="G97" s="33" t="s">
        <v>80</v>
      </c>
      <c r="H97" s="59"/>
    </row>
    <row r="98" spans="1:8" x14ac:dyDescent="0.25">
      <c r="A98" s="25" t="s">
        <v>73</v>
      </c>
      <c r="B98" s="140" t="s">
        <v>69</v>
      </c>
      <c r="C98" s="141"/>
      <c r="D98" s="124"/>
      <c r="E98" s="31">
        <v>0</v>
      </c>
      <c r="F98" s="32" t="e">
        <f>E98/E103</f>
        <v>#DIV/0!</v>
      </c>
      <c r="G98" s="33" t="s">
        <v>80</v>
      </c>
      <c r="H98" s="59"/>
    </row>
    <row r="99" spans="1:8" x14ac:dyDescent="0.25">
      <c r="A99" s="25" t="s">
        <v>74</v>
      </c>
      <c r="B99" s="140" t="s">
        <v>69</v>
      </c>
      <c r="C99" s="141"/>
      <c r="D99" s="124"/>
      <c r="E99" s="31">
        <v>0</v>
      </c>
      <c r="F99" s="32" t="e">
        <f>E99/E103</f>
        <v>#DIV/0!</v>
      </c>
      <c r="G99" s="33" t="s">
        <v>80</v>
      </c>
      <c r="H99" s="59"/>
    </row>
    <row r="100" spans="1:8" x14ac:dyDescent="0.25">
      <c r="A100" s="25" t="s">
        <v>75</v>
      </c>
      <c r="B100" s="140" t="s">
        <v>69</v>
      </c>
      <c r="C100" s="141"/>
      <c r="D100" s="124"/>
      <c r="E100" s="31">
        <v>0</v>
      </c>
      <c r="F100" s="32" t="e">
        <f>E100/E103</f>
        <v>#DIV/0!</v>
      </c>
      <c r="G100" s="33" t="s">
        <v>80</v>
      </c>
      <c r="H100" s="59"/>
    </row>
    <row r="101" spans="1:8" x14ac:dyDescent="0.25">
      <c r="A101" s="25" t="s">
        <v>76</v>
      </c>
      <c r="B101" s="140" t="s">
        <v>69</v>
      </c>
      <c r="C101" s="141"/>
      <c r="D101" s="124"/>
      <c r="E101" s="31">
        <v>0</v>
      </c>
      <c r="F101" s="32" t="e">
        <f>E101/E103</f>
        <v>#DIV/0!</v>
      </c>
      <c r="G101" s="33" t="s">
        <v>80</v>
      </c>
      <c r="H101" s="59"/>
    </row>
    <row r="102" spans="1:8" x14ac:dyDescent="0.25">
      <c r="A102" s="34" t="s">
        <v>77</v>
      </c>
      <c r="B102" s="140" t="s">
        <v>69</v>
      </c>
      <c r="C102" s="141"/>
      <c r="D102" s="124"/>
      <c r="E102" s="31">
        <v>0</v>
      </c>
      <c r="F102" s="32" t="e">
        <f>E102/E103</f>
        <v>#DIV/0!</v>
      </c>
      <c r="G102" s="33" t="s">
        <v>80</v>
      </c>
      <c r="H102" s="59"/>
    </row>
    <row r="103" spans="1:8" x14ac:dyDescent="0.25">
      <c r="A103" s="6"/>
      <c r="B103" s="140"/>
      <c r="C103" s="141"/>
      <c r="D103" s="153"/>
      <c r="E103" s="30">
        <f>SUM(E94:E102)</f>
        <v>0</v>
      </c>
      <c r="F103" s="30" t="e">
        <f>SUM(F94:F103)</f>
        <v>#DIV/0!</v>
      </c>
      <c r="G103" s="6"/>
      <c r="H103" s="59"/>
    </row>
    <row r="104" spans="1:8" x14ac:dyDescent="0.25">
      <c r="H104" s="59"/>
    </row>
    <row r="105" spans="1:8" x14ac:dyDescent="0.25">
      <c r="A105" s="40"/>
      <c r="B105" s="41"/>
      <c r="C105" s="42"/>
      <c r="D105" s="42"/>
      <c r="E105" s="41" t="s">
        <v>100</v>
      </c>
      <c r="F105" s="42"/>
      <c r="G105" s="43"/>
      <c r="H105" s="59"/>
    </row>
    <row r="106" spans="1:8" x14ac:dyDescent="0.25">
      <c r="A106" s="138" t="s">
        <v>83</v>
      </c>
      <c r="B106" s="138"/>
      <c r="C106" s="44" t="s">
        <v>84</v>
      </c>
      <c r="D106" s="44"/>
      <c r="E106" s="44" t="s">
        <v>85</v>
      </c>
      <c r="F106" s="45"/>
      <c r="G106" s="57"/>
      <c r="H106" s="59"/>
    </row>
    <row r="107" spans="1:8" ht="13.8" customHeight="1" x14ac:dyDescent="0.25">
      <c r="A107" s="139" t="s">
        <v>86</v>
      </c>
      <c r="B107" s="139"/>
      <c r="C107" s="47">
        <v>0</v>
      </c>
      <c r="D107" s="47"/>
      <c r="E107" s="46" t="s">
        <v>87</v>
      </c>
      <c r="F107" s="45"/>
      <c r="G107" s="56" t="s">
        <v>80</v>
      </c>
      <c r="H107" s="59"/>
    </row>
    <row r="108" spans="1:8" ht="13.8" customHeight="1" x14ac:dyDescent="0.25">
      <c r="A108" s="139" t="s">
        <v>88</v>
      </c>
      <c r="B108" s="139"/>
      <c r="C108" s="47">
        <v>0</v>
      </c>
      <c r="D108" s="47"/>
      <c r="E108" s="46" t="s">
        <v>87</v>
      </c>
      <c r="F108" s="45"/>
      <c r="G108" s="56" t="s">
        <v>80</v>
      </c>
      <c r="H108" s="59"/>
    </row>
    <row r="109" spans="1:8" ht="13.8" customHeight="1" x14ac:dyDescent="0.25">
      <c r="A109" s="139" t="s">
        <v>89</v>
      </c>
      <c r="B109" s="139"/>
      <c r="C109" s="47">
        <v>0</v>
      </c>
      <c r="D109" s="47"/>
      <c r="E109" s="46" t="s">
        <v>87</v>
      </c>
      <c r="F109" s="45"/>
      <c r="G109" s="56" t="s">
        <v>80</v>
      </c>
      <c r="H109" s="59"/>
    </row>
    <row r="110" spans="1:8" ht="13.8" customHeight="1" x14ac:dyDescent="0.25">
      <c r="A110" s="139" t="s">
        <v>90</v>
      </c>
      <c r="B110" s="139"/>
      <c r="C110" s="48">
        <v>0</v>
      </c>
      <c r="D110" s="48"/>
      <c r="E110" s="46" t="s">
        <v>87</v>
      </c>
      <c r="F110" s="45"/>
      <c r="G110" s="56" t="s">
        <v>80</v>
      </c>
      <c r="H110" s="59"/>
    </row>
    <row r="111" spans="1:8" ht="13.8" customHeight="1" x14ac:dyDescent="0.25">
      <c r="A111" s="139" t="s">
        <v>91</v>
      </c>
      <c r="B111" s="139"/>
      <c r="C111" s="48">
        <v>0</v>
      </c>
      <c r="D111" s="48"/>
      <c r="E111" s="46" t="s">
        <v>92</v>
      </c>
      <c r="F111" s="45"/>
      <c r="G111" s="56" t="s">
        <v>80</v>
      </c>
      <c r="H111" s="59"/>
    </row>
    <row r="112" spans="1:8" ht="13.8" customHeight="1" x14ac:dyDescent="0.25">
      <c r="A112" s="139" t="s">
        <v>93</v>
      </c>
      <c r="B112" s="139"/>
      <c r="C112" s="48">
        <v>0</v>
      </c>
      <c r="D112" s="48"/>
      <c r="E112" s="46" t="s">
        <v>94</v>
      </c>
      <c r="F112" s="45"/>
      <c r="G112" s="56" t="s">
        <v>80</v>
      </c>
      <c r="H112" s="59"/>
    </row>
    <row r="113" spans="1:8" ht="13.8" customHeight="1" x14ac:dyDescent="0.25">
      <c r="A113" s="139" t="s">
        <v>95</v>
      </c>
      <c r="B113" s="139"/>
      <c r="C113" s="48">
        <v>0</v>
      </c>
      <c r="D113" s="48"/>
      <c r="E113" s="46" t="s">
        <v>94</v>
      </c>
      <c r="F113" s="45"/>
      <c r="G113" s="56" t="s">
        <v>80</v>
      </c>
      <c r="H113" s="59"/>
    </row>
    <row r="114" spans="1:8" ht="13.8" customHeight="1" x14ac:dyDescent="0.25">
      <c r="A114" s="139" t="s">
        <v>96</v>
      </c>
      <c r="B114" s="139"/>
      <c r="C114" s="48">
        <v>0</v>
      </c>
      <c r="D114" s="48"/>
      <c r="E114" s="46" t="s">
        <v>94</v>
      </c>
      <c r="F114" s="45"/>
      <c r="G114" s="56" t="s">
        <v>80</v>
      </c>
      <c r="H114" s="59"/>
    </row>
    <row r="115" spans="1:8" ht="13.8" customHeight="1" x14ac:dyDescent="0.25">
      <c r="A115" s="139" t="s">
        <v>97</v>
      </c>
      <c r="B115" s="139"/>
      <c r="C115" s="48">
        <v>0</v>
      </c>
      <c r="D115" s="48"/>
      <c r="E115" s="46" t="s">
        <v>94</v>
      </c>
      <c r="F115" s="45"/>
      <c r="G115" s="56" t="s">
        <v>80</v>
      </c>
      <c r="H115" s="59"/>
    </row>
    <row r="116" spans="1:8" ht="14.4" customHeight="1" x14ac:dyDescent="0.25">
      <c r="A116" s="139" t="s">
        <v>98</v>
      </c>
      <c r="B116" s="139"/>
      <c r="C116" s="48">
        <v>0</v>
      </c>
      <c r="D116" s="48"/>
      <c r="E116" s="46" t="s">
        <v>94</v>
      </c>
      <c r="F116" s="45"/>
      <c r="G116" s="56" t="s">
        <v>80</v>
      </c>
      <c r="H116" s="59"/>
    </row>
    <row r="117" spans="1:8" x14ac:dyDescent="0.25">
      <c r="H117" s="59"/>
    </row>
    <row r="118" spans="1:8" x14ac:dyDescent="0.25">
      <c r="H118" s="59"/>
    </row>
  </sheetData>
  <mergeCells count="51">
    <mergeCell ref="E82:G82"/>
    <mergeCell ref="E83:G83"/>
    <mergeCell ref="E84:G84"/>
    <mergeCell ref="E85:G85"/>
    <mergeCell ref="E86:G86"/>
    <mergeCell ref="E87:G87"/>
    <mergeCell ref="E88:G8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A106:B106"/>
    <mergeCell ref="A107:B107"/>
    <mergeCell ref="A116:B116"/>
    <mergeCell ref="A110:B110"/>
    <mergeCell ref="A111:B111"/>
    <mergeCell ref="A112:B112"/>
    <mergeCell ref="A113:B113"/>
    <mergeCell ref="A114:B114"/>
    <mergeCell ref="A115:B115"/>
    <mergeCell ref="A108:B108"/>
    <mergeCell ref="A109:B109"/>
    <mergeCell ref="B45:C45"/>
    <mergeCell ref="E47:G47"/>
    <mergeCell ref="E48:G48"/>
    <mergeCell ref="E49:G49"/>
    <mergeCell ref="E50:G50"/>
    <mergeCell ref="E51:G51"/>
    <mergeCell ref="E52:G52"/>
    <mergeCell ref="E53:G53"/>
    <mergeCell ref="B56:C56"/>
    <mergeCell ref="E62:G62"/>
    <mergeCell ref="E54:G54"/>
    <mergeCell ref="E58:G58"/>
    <mergeCell ref="E59:G59"/>
    <mergeCell ref="E60:G60"/>
    <mergeCell ref="E61:G61"/>
    <mergeCell ref="E72:G72"/>
    <mergeCell ref="E73:G73"/>
    <mergeCell ref="E74:G74"/>
    <mergeCell ref="E63:G63"/>
    <mergeCell ref="E66:G66"/>
    <mergeCell ref="E67:G67"/>
    <mergeCell ref="E68:G68"/>
    <mergeCell ref="E69:G69"/>
  </mergeCells>
  <dataValidations count="3">
    <dataValidation type="textLength" allowBlank="1" showInputMessage="1" showErrorMessage="1" sqref="E47:E54 F48:H54 E66:H69">
      <formula1>0</formula1>
      <formula2>150</formula2>
    </dataValidation>
    <dataValidation type="textLength" allowBlank="1" showInputMessage="1" showErrorMessage="1" sqref="H91:H118 G94:G102 E82:E89 H82:H89 E58:H63">
      <formula1>0</formula1>
      <formula2>100</formula2>
    </dataValidation>
    <dataValidation type="textLength" allowBlank="1" showInputMessage="1" showErrorMessage="1" sqref="E72:H74">
      <formula1>0</formula1>
      <formula2>250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Cellule architecture</dc:creator>
  <cp:lastModifiedBy>Cellule architecture</cp:lastModifiedBy>
  <dcterms:created xsi:type="dcterms:W3CDTF">2023-02-27T14:26:53Z</dcterms:created>
  <dcterms:modified xsi:type="dcterms:W3CDTF">2024-01-26T13:36:45Z</dcterms:modified>
</cp:coreProperties>
</file>